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848"/>
  </bookViews>
  <sheets>
    <sheet name="протокол" sheetId="4" r:id="rId1"/>
  </sheets>
  <definedNames>
    <definedName name="_xlnm.Print_Area" localSheetId="0">протокол!$A$1:$AL$142</definedName>
  </definedNames>
  <calcPr calcId="145621"/>
</workbook>
</file>

<file path=xl/calcChain.xml><?xml version="1.0" encoding="utf-8"?>
<calcChain xmlns="http://schemas.openxmlformats.org/spreadsheetml/2006/main">
  <c r="V97" i="4" l="1"/>
  <c r="V86" i="4"/>
  <c r="V108" i="4"/>
  <c r="V104" i="4"/>
  <c r="V102" i="4"/>
  <c r="V96" i="4"/>
  <c r="V85" i="4"/>
  <c r="V98" i="4"/>
  <c r="V87" i="4"/>
  <c r="V88" i="4"/>
  <c r="V93" i="4"/>
  <c r="V90" i="4"/>
  <c r="V106" i="4"/>
  <c r="V99" i="4"/>
  <c r="V94" i="4"/>
  <c r="V89" i="4"/>
  <c r="V100" i="4"/>
  <c r="V105" i="4"/>
  <c r="V107" i="4"/>
  <c r="V95" i="4"/>
  <c r="V91" i="4"/>
  <c r="V68" i="4"/>
  <c r="V71" i="4"/>
  <c r="V73" i="4"/>
  <c r="V74" i="4"/>
  <c r="V75" i="4"/>
  <c r="V76" i="4"/>
  <c r="V70" i="4"/>
  <c r="V67" i="4"/>
  <c r="V69" i="4"/>
  <c r="V82" i="4"/>
  <c r="V72" i="4"/>
  <c r="V81" i="4"/>
  <c r="V83" i="4"/>
  <c r="V78" i="4"/>
  <c r="V49" i="4"/>
  <c r="V54" i="4"/>
  <c r="V52" i="4"/>
  <c r="V55" i="4"/>
  <c r="V61" i="4"/>
  <c r="V56" i="4"/>
  <c r="V46" i="4"/>
  <c r="V51" i="4"/>
  <c r="V58" i="4"/>
  <c r="V57" i="4"/>
  <c r="V65" i="4"/>
  <c r="V45" i="4"/>
  <c r="V60" i="4"/>
  <c r="V62" i="4"/>
  <c r="V50" i="4"/>
  <c r="V64" i="4"/>
  <c r="V48" i="4"/>
  <c r="V59" i="4"/>
  <c r="Z11" i="4"/>
  <c r="Z13" i="4"/>
  <c r="Z12" i="4"/>
  <c r="V16" i="4"/>
  <c r="V13" i="4"/>
  <c r="V23" i="4"/>
  <c r="Z103" i="4" l="1"/>
  <c r="Z100" i="4"/>
  <c r="Z105" i="4"/>
  <c r="Z107" i="4"/>
  <c r="Z95" i="4"/>
  <c r="Z64" i="4"/>
  <c r="Z48" i="4"/>
  <c r="Z59" i="4"/>
  <c r="Z90" i="4" l="1"/>
  <c r="Z106" i="4"/>
  <c r="Z99" i="4"/>
  <c r="Z94" i="4"/>
  <c r="Z89" i="4"/>
  <c r="V37" i="4"/>
  <c r="V42" i="4"/>
  <c r="V43" i="4"/>
  <c r="V36" i="4"/>
  <c r="V39" i="4"/>
  <c r="V33" i="4"/>
  <c r="V40" i="4"/>
  <c r="Z36" i="4"/>
  <c r="Z39" i="4"/>
  <c r="Z33" i="4"/>
  <c r="Z40" i="4"/>
  <c r="V11" i="4"/>
  <c r="V12" i="4"/>
  <c r="Z82" i="4"/>
  <c r="Z72" i="4"/>
  <c r="Z81" i="4"/>
  <c r="Z83" i="4"/>
  <c r="Z78" i="4"/>
  <c r="Z93" i="4" l="1"/>
  <c r="Z96" i="4"/>
  <c r="Z91" i="4"/>
  <c r="Z102" i="4"/>
  <c r="Z101" i="4"/>
  <c r="Z98" i="4"/>
  <c r="Z97" i="4"/>
  <c r="Z108" i="4"/>
  <c r="Z85" i="4"/>
  <c r="Z92" i="4"/>
  <c r="Z86" i="4"/>
  <c r="Z87" i="4"/>
  <c r="Z104" i="4"/>
  <c r="Z88" i="4"/>
  <c r="Z71" i="4"/>
  <c r="Z68" i="4"/>
  <c r="Z67" i="4"/>
  <c r="Z69" i="4"/>
  <c r="Z79" i="4"/>
  <c r="Z75" i="4"/>
  <c r="Z77" i="4"/>
  <c r="Z74" i="4"/>
  <c r="Z70" i="4"/>
  <c r="Z73" i="4"/>
  <c r="Z76" i="4"/>
  <c r="Z80" i="4"/>
  <c r="Z56" i="4"/>
  <c r="Z45" i="4"/>
  <c r="Z61" i="4"/>
  <c r="Z57" i="4"/>
  <c r="Z49" i="4"/>
  <c r="Z54" i="4"/>
  <c r="Z62" i="4"/>
  <c r="Z58" i="4"/>
  <c r="Z47" i="4"/>
  <c r="Z52" i="4"/>
  <c r="Z51" i="4"/>
  <c r="Z63" i="4"/>
  <c r="Z46" i="4"/>
  <c r="Z65" i="4"/>
  <c r="Z60" i="4"/>
  <c r="Z50" i="4"/>
  <c r="Z53" i="4"/>
  <c r="Z55" i="4"/>
  <c r="Z43" i="4"/>
  <c r="Z37" i="4"/>
  <c r="Z42" i="4"/>
  <c r="Z35" i="4"/>
  <c r="Z38" i="4"/>
  <c r="Z34" i="4"/>
  <c r="Z41" i="4"/>
  <c r="Z30" i="4"/>
  <c r="Z27" i="4"/>
  <c r="Z29" i="4"/>
  <c r="Z31" i="4"/>
  <c r="Z25" i="4"/>
  <c r="Z26" i="4"/>
  <c r="Z28" i="4"/>
  <c r="Z23" i="4"/>
  <c r="Z22" i="4"/>
  <c r="Z19" i="4"/>
  <c r="Z21" i="4"/>
  <c r="Z20" i="4"/>
  <c r="Z18" i="4"/>
  <c r="V92" i="4"/>
  <c r="V77" i="4"/>
  <c r="V47" i="4"/>
  <c r="V41" i="4"/>
  <c r="V34" i="4"/>
  <c r="V35" i="4"/>
  <c r="V25" i="4"/>
  <c r="V29" i="4"/>
  <c r="V30" i="4"/>
  <c r="V27" i="4"/>
  <c r="V19" i="4"/>
  <c r="V21" i="4"/>
  <c r="V20" i="4"/>
  <c r="Z16" i="4"/>
  <c r="V15" i="4"/>
  <c r="Z15" i="4"/>
  <c r="V26" i="4" l="1"/>
  <c r="V28" i="4"/>
  <c r="V18" i="4" l="1"/>
</calcChain>
</file>

<file path=xl/sharedStrings.xml><?xml version="1.0" encoding="utf-8"?>
<sst xmlns="http://schemas.openxmlformats.org/spreadsheetml/2006/main" count="536" uniqueCount="242">
  <si>
    <t>№ п/п</t>
  </si>
  <si>
    <t>Год рождения</t>
  </si>
  <si>
    <t>гибкость</t>
  </si>
  <si>
    <t>Скрябина Татьяна</t>
  </si>
  <si>
    <t>Арсеньева Александра</t>
  </si>
  <si>
    <t>Никулин Михаил</t>
  </si>
  <si>
    <t>Хлопунов Иван</t>
  </si>
  <si>
    <t>Быстрова Валерия</t>
  </si>
  <si>
    <t>Волосников Артур</t>
  </si>
  <si>
    <t>ПРОТОКОЛ РЕЗУЛЬТАТОВ</t>
  </si>
  <si>
    <t xml:space="preserve">Первенство Свердловской области по общей физической и специальной физической подготовке среди горнолыжников </t>
  </si>
  <si>
    <t>ГАУ ДО СО "СДЮСШОР "Аист", г. Нижний Тагил</t>
  </si>
  <si>
    <t xml:space="preserve">Фамилия, имя </t>
  </si>
  <si>
    <t>Город</t>
  </si>
  <si>
    <t>бег 800 м</t>
  </si>
  <si>
    <t>тумба</t>
  </si>
  <si>
    <t>складывания на скамейке</t>
  </si>
  <si>
    <t>шестиугольник</t>
  </si>
  <si>
    <t>очков</t>
  </si>
  <si>
    <t>место</t>
  </si>
  <si>
    <t>результ</t>
  </si>
  <si>
    <t>по час.</t>
  </si>
  <si>
    <t>против</t>
  </si>
  <si>
    <t>Качканар</t>
  </si>
  <si>
    <t>Фомин Григорий</t>
  </si>
  <si>
    <t>Часовников Арсений</t>
  </si>
  <si>
    <t>Соломенникова Юлия</t>
  </si>
  <si>
    <t>Кировград</t>
  </si>
  <si>
    <t>Кадников Игнат</t>
  </si>
  <si>
    <t>Спасибко Кирилл</t>
  </si>
  <si>
    <t>Фёдоров Илья</t>
  </si>
  <si>
    <t>Ахмедиев Ростислав</t>
  </si>
  <si>
    <t>Антипов Ростислав</t>
  </si>
  <si>
    <t>Салькова Ксения</t>
  </si>
  <si>
    <t>Гонцова Анна</t>
  </si>
  <si>
    <t>старт. №</t>
  </si>
  <si>
    <t>В.Салда</t>
  </si>
  <si>
    <t>Бабушкин Денис</t>
  </si>
  <si>
    <t>Рожкова Полина</t>
  </si>
  <si>
    <t>Реутова Елена</t>
  </si>
  <si>
    <t>Мелентьев Семён</t>
  </si>
  <si>
    <t>Машанов Василий</t>
  </si>
  <si>
    <t>Нижний Тагил</t>
  </si>
  <si>
    <t>Тешев Владимир</t>
  </si>
  <si>
    <t>Демиденко Константин</t>
  </si>
  <si>
    <t>Промышленникова Анастасия</t>
  </si>
  <si>
    <t>Зарубина Юлия</t>
  </si>
  <si>
    <t>Тешева Кристина</t>
  </si>
  <si>
    <t>Крепкая Дарья</t>
  </si>
  <si>
    <t>Рейнбольд Дмитрий</t>
  </si>
  <si>
    <t>Ермаков Никита</t>
  </si>
  <si>
    <t>Долгоруков Никита</t>
  </si>
  <si>
    <t>Дорянин Никита</t>
  </si>
  <si>
    <t>Екатеринбург</t>
  </si>
  <si>
    <t>Архипова Софья</t>
  </si>
  <si>
    <t>Журкевич Яна</t>
  </si>
  <si>
    <t>Ведерникова Дарья</t>
  </si>
  <si>
    <t>Иванникова Юлия</t>
  </si>
  <si>
    <t>Трущенко Анастасия</t>
  </si>
  <si>
    <t>Малышева Дарья</t>
  </si>
  <si>
    <t>Бунькова Екатерина</t>
  </si>
  <si>
    <t>Клочкова Василиса</t>
  </si>
  <si>
    <t>Ларионов Игорь</t>
  </si>
  <si>
    <t>Чупраков Максим</t>
  </si>
  <si>
    <t>Санин Данил</t>
  </si>
  <si>
    <t>Назаренко Артём</t>
  </si>
  <si>
    <t>Старцева Юлия</t>
  </si>
  <si>
    <t>Тонкачев Роман</t>
  </si>
  <si>
    <t>Рагозин Глеб</t>
  </si>
  <si>
    <t>Лебедева Милена</t>
  </si>
  <si>
    <t>Бугаевская Мария</t>
  </si>
  <si>
    <t>Винокурова Софи</t>
  </si>
  <si>
    <t>Горохов Даниил</t>
  </si>
  <si>
    <t>Ласкин Кирилл</t>
  </si>
  <si>
    <t>Глущенко Семён</t>
  </si>
  <si>
    <t>Голубцова Софья</t>
  </si>
  <si>
    <t>Оськина Дарья</t>
  </si>
  <si>
    <t>Оськин Данил</t>
  </si>
  <si>
    <t>Мурзин Максим</t>
  </si>
  <si>
    <t>Ячменев Данил</t>
  </si>
  <si>
    <t>Евстратов Прохор</t>
  </si>
  <si>
    <t>Попов Никита</t>
  </si>
  <si>
    <t>Арзомасова Лиза</t>
  </si>
  <si>
    <t>Бессонова Злата</t>
  </si>
  <si>
    <t>ОФП</t>
  </si>
  <si>
    <t>СФП</t>
  </si>
  <si>
    <t>бег 60, 100 м</t>
  </si>
  <si>
    <t>прыжок  в длину с места</t>
  </si>
  <si>
    <t>присед</t>
  </si>
  <si>
    <t>подтягивание, отжимание</t>
  </si>
  <si>
    <t>х</t>
  </si>
  <si>
    <t>Главный судья</t>
  </si>
  <si>
    <t>О.В. Машанов</t>
  </si>
  <si>
    <t>Главный секретарь</t>
  </si>
  <si>
    <t>Н.П. Томилина</t>
  </si>
  <si>
    <t>Неявка на старт:</t>
  </si>
  <si>
    <t>24 сентября 2017 г.</t>
  </si>
  <si>
    <t>ДЕВУШКИ 2001 г.р. и старше</t>
  </si>
  <si>
    <t>ЮНОШИ 2001 г.р. и старше</t>
  </si>
  <si>
    <t>ЮНОШИ 2002 - 2003 г.р.</t>
  </si>
  <si>
    <t>ДЕВУШКИ 2004 - 2005 г.р.</t>
  </si>
  <si>
    <t>ЮНОШИ 2004 - 2005 г.р.</t>
  </si>
  <si>
    <t>ДЕВУШКИ 2006 - 2007 г.р.</t>
  </si>
  <si>
    <t>ЮНОШИ 2006 - 2007 г.р.</t>
  </si>
  <si>
    <t>Иргашев Максим</t>
  </si>
  <si>
    <t>Европа-Азия</t>
  </si>
  <si>
    <t>Хает Евгений</t>
  </si>
  <si>
    <t>Булавко Полина</t>
  </si>
  <si>
    <t>Огибенин Дмитрий</t>
  </si>
  <si>
    <t>Давлатова Софья</t>
  </si>
  <si>
    <t>Южакова Валерия</t>
  </si>
  <si>
    <t>Батанов Макар</t>
  </si>
  <si>
    <t>Богачев Никита</t>
  </si>
  <si>
    <t>Мошкин Дмитрий</t>
  </si>
  <si>
    <t>Ильченко Кирилл</t>
  </si>
  <si>
    <t>Гулина Анастасия</t>
  </si>
  <si>
    <t>Захаров Даниил</t>
  </si>
  <si>
    <t>Ехлакова Вероника</t>
  </si>
  <si>
    <t>Ведерникова Софья</t>
  </si>
  <si>
    <t>Ямалиев Дамир</t>
  </si>
  <si>
    <t>Добротин Михаил</t>
  </si>
  <si>
    <t>Новопашин Кирилл</t>
  </si>
  <si>
    <t>Терещенко Виктория</t>
  </si>
  <si>
    <t>Зуева Анастасия</t>
  </si>
  <si>
    <t>Груздева Дарья</t>
  </si>
  <si>
    <t>Борисик Елизавета</t>
  </si>
  <si>
    <t>Промышленникова София</t>
  </si>
  <si>
    <t>Безгачев Роман</t>
  </si>
  <si>
    <t>Фёдоров Марк</t>
  </si>
  <si>
    <t>Нуриев Марат</t>
  </si>
  <si>
    <t>Рабаку Александра</t>
  </si>
  <si>
    <t>Эпштейн Георгий</t>
  </si>
  <si>
    <t>Бушина Софья</t>
  </si>
  <si>
    <t>Мокина Арина</t>
  </si>
  <si>
    <t>Лисин Владислав</t>
  </si>
  <si>
    <t>Вахмянин Денис</t>
  </si>
  <si>
    <t>Шевченко Михаил</t>
  </si>
  <si>
    <t>Инкина Екатерина</t>
  </si>
  <si>
    <t>Артюгин Данил</t>
  </si>
  <si>
    <t>Дорянина Дарья</t>
  </si>
  <si>
    <t>Стекачев Владимир</t>
  </si>
  <si>
    <t>Григорьев Егор</t>
  </si>
  <si>
    <t xml:space="preserve">Министерство физической культуры и спорта Свердловской области </t>
  </si>
  <si>
    <t>ДЕВУШКИ 2002 - 2003 г.р.</t>
  </si>
  <si>
    <t>Авдеев Роман</t>
  </si>
  <si>
    <t>Федорин Арсений</t>
  </si>
  <si>
    <t>Карташов Фёдор</t>
  </si>
  <si>
    <t>Морозов Игорь</t>
  </si>
  <si>
    <t>Илюнин Олег</t>
  </si>
  <si>
    <t>Елин Данил</t>
  </si>
  <si>
    <t>Феденёв Степан</t>
  </si>
  <si>
    <t>Краев Григорий</t>
  </si>
  <si>
    <t>3.13,89</t>
  </si>
  <si>
    <t>3.06,37</t>
  </si>
  <si>
    <t>3.19,15</t>
  </si>
  <si>
    <t>3.19,88</t>
  </si>
  <si>
    <t>3.09,09</t>
  </si>
  <si>
    <t>3.23,75</t>
  </si>
  <si>
    <t>3.03,02</t>
  </si>
  <si>
    <t>3.16,40</t>
  </si>
  <si>
    <t>3.10,83</t>
  </si>
  <si>
    <t>2.39,32</t>
  </si>
  <si>
    <t>2.32,23</t>
  </si>
  <si>
    <t>2.54,65</t>
  </si>
  <si>
    <t>2.42,37</t>
  </si>
  <si>
    <t>2.50,85</t>
  </si>
  <si>
    <t>3.30,81</t>
  </si>
  <si>
    <t>2.51,91</t>
  </si>
  <si>
    <t>2.42,59</t>
  </si>
  <si>
    <t>2.57,45</t>
  </si>
  <si>
    <t>3.11,33</t>
  </si>
  <si>
    <t>3.11,84</t>
  </si>
  <si>
    <t>3.07,59</t>
  </si>
  <si>
    <t>3.07,89</t>
  </si>
  <si>
    <t>3.07,11</t>
  </si>
  <si>
    <t>03.36,00</t>
  </si>
  <si>
    <t>3.18,22</t>
  </si>
  <si>
    <t>03.31,42</t>
  </si>
  <si>
    <t>03.31,28</t>
  </si>
  <si>
    <t>03.15,03</t>
  </si>
  <si>
    <t>03.18,16</t>
  </si>
  <si>
    <t>03.27,54</t>
  </si>
  <si>
    <t>03.32,33</t>
  </si>
  <si>
    <t>03.37,20</t>
  </si>
  <si>
    <t>03.42,18</t>
  </si>
  <si>
    <t>03.44,45</t>
  </si>
  <si>
    <t>03.48,56</t>
  </si>
  <si>
    <t>03.54,28</t>
  </si>
  <si>
    <t>03.58,01</t>
  </si>
  <si>
    <t>04.03,04</t>
  </si>
  <si>
    <t>04.03,26</t>
  </si>
  <si>
    <t>04.05,44</t>
  </si>
  <si>
    <t>04.28,56</t>
  </si>
  <si>
    <t>03.12,50</t>
  </si>
  <si>
    <t>03.34,72</t>
  </si>
  <si>
    <t>03.16,83</t>
  </si>
  <si>
    <t>03.12,70</t>
  </si>
  <si>
    <t>03.07,94</t>
  </si>
  <si>
    <t>03.41,09</t>
  </si>
  <si>
    <t>03.23,28</t>
  </si>
  <si>
    <t>03.37,97</t>
  </si>
  <si>
    <t>03.11,80</t>
  </si>
  <si>
    <t>03.30,69</t>
  </si>
  <si>
    <t>03.32,34</t>
  </si>
  <si>
    <t>03.10,08</t>
  </si>
  <si>
    <t>03.11,18</t>
  </si>
  <si>
    <t>03.29,21</t>
  </si>
  <si>
    <t>03.15,05</t>
  </si>
  <si>
    <t>03.21,25</t>
  </si>
  <si>
    <t>03.25,88</t>
  </si>
  <si>
    <t>03.11,44</t>
  </si>
  <si>
    <t>03.28,93</t>
  </si>
  <si>
    <t>03.43,01</t>
  </si>
  <si>
    <t>03.31,02</t>
  </si>
  <si>
    <t>04.15,01</t>
  </si>
  <si>
    <t>03.18,31</t>
  </si>
  <si>
    <t>2.52,36</t>
  </si>
  <si>
    <t>3.02,08</t>
  </si>
  <si>
    <t>3.08,25</t>
  </si>
  <si>
    <t>3.15,43</t>
  </si>
  <si>
    <t>3.18,18</t>
  </si>
  <si>
    <t>3.32,44</t>
  </si>
  <si>
    <t>3.35,49</t>
  </si>
  <si>
    <t>4.03,06</t>
  </si>
  <si>
    <t>2.45,54</t>
  </si>
  <si>
    <t>2.51,16</t>
  </si>
  <si>
    <t>2.57,24</t>
  </si>
  <si>
    <t>2.58,26</t>
  </si>
  <si>
    <t>3.02,48</t>
  </si>
  <si>
    <t>3.03,16</t>
  </si>
  <si>
    <t>3.04,26</t>
  </si>
  <si>
    <t>3.10,26</t>
  </si>
  <si>
    <t>3.14,47</t>
  </si>
  <si>
    <t>3.19,54</t>
  </si>
  <si>
    <t>3.22,14</t>
  </si>
  <si>
    <t>3.23,58</t>
  </si>
  <si>
    <t>3.26,18</t>
  </si>
  <si>
    <t>3.32,26</t>
  </si>
  <si>
    <t>3.33,08</t>
  </si>
  <si>
    <t>3.40,10</t>
  </si>
  <si>
    <t>3.41,18</t>
  </si>
  <si>
    <t>3.51,30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</si>
</sst>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7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7" fillId="0" borderId="0" xfId="0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11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0" xfId="1" applyFont="1"/>
    <xf numFmtId="0" fontId="11" fillId="0" borderId="0" xfId="1" applyFont="1" applyAlignment="1">
      <alignment horizontal="center"/>
    </xf>
    <xf numFmtId="0" fontId="16" fillId="0" borderId="0" xfId="1" applyFont="1"/>
    <xf numFmtId="0" fontId="17" fillId="0" borderId="0" xfId="1" applyFont="1" applyAlignment="1">
      <alignment horizont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/>
    </xf>
    <xf numFmtId="0" fontId="1" fillId="2" borderId="0" xfId="1" applyFill="1"/>
    <xf numFmtId="2" fontId="8" fillId="0" borderId="4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2" fontId="8" fillId="2" borderId="4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0" borderId="10" xfId="1" applyFont="1" applyBorder="1"/>
    <xf numFmtId="0" fontId="4" fillId="0" borderId="10" xfId="1" applyFont="1" applyBorder="1"/>
    <xf numFmtId="0" fontId="3" fillId="0" borderId="10" xfId="1" applyFont="1" applyBorder="1" applyAlignment="1">
      <alignment horizontal="center"/>
    </xf>
    <xf numFmtId="0" fontId="5" fillId="0" borderId="10" xfId="1" applyFont="1" applyBorder="1"/>
    <xf numFmtId="0" fontId="14" fillId="0" borderId="10" xfId="1" applyFont="1" applyBorder="1" applyAlignment="1">
      <alignment horizontal="center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2" fontId="8" fillId="2" borderId="11" xfId="1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2" fontId="8" fillId="2" borderId="20" xfId="1" applyNumberFormat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2" fontId="8" fillId="0" borderId="11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2" fontId="8" fillId="0" borderId="12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left" vertical="center"/>
    </xf>
    <xf numFmtId="0" fontId="8" fillId="0" borderId="25" xfId="1" applyFont="1" applyBorder="1" applyAlignment="1">
      <alignment horizontal="center" vertical="center"/>
    </xf>
    <xf numFmtId="2" fontId="8" fillId="0" borderId="29" xfId="1" applyNumberFormat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164" fontId="8" fillId="0" borderId="29" xfId="1" applyNumberFormat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8" fillId="0" borderId="14" xfId="1" applyFont="1" applyBorder="1" applyAlignment="1">
      <alignment horizontal="left" vertical="center"/>
    </xf>
    <xf numFmtId="0" fontId="8" fillId="0" borderId="1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5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25" xfId="1" applyFont="1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2" fontId="8" fillId="2" borderId="4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2" fontId="8" fillId="0" borderId="25" xfId="1" applyNumberFormat="1" applyFont="1" applyBorder="1" applyAlignment="1">
      <alignment horizontal="center" vertical="center"/>
    </xf>
    <xf numFmtId="2" fontId="8" fillId="0" borderId="14" xfId="1" applyNumberFormat="1" applyFont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164" fontId="8" fillId="2" borderId="2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2" fillId="0" borderId="29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0" fontId="12" fillId="0" borderId="14" xfId="1" applyFont="1" applyBorder="1" applyAlignment="1">
      <alignment horizontal="center" vertical="center" textRotation="90" wrapText="1"/>
    </xf>
    <xf numFmtId="0" fontId="12" fillId="0" borderId="26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14" fontId="12" fillId="0" borderId="27" xfId="1" applyNumberFormat="1" applyFont="1" applyBorder="1" applyAlignment="1">
      <alignment horizontal="center" vertical="center"/>
    </xf>
    <xf numFmtId="14" fontId="12" fillId="0" borderId="28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B4FAE9"/>
      <color rgb="FFAE36DE"/>
      <color rgb="FFD596EE"/>
      <color rgb="FFFF66FF"/>
      <color rgb="FF10E0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32"/>
  <sheetViews>
    <sheetView tabSelected="1" view="pageBreakPreview" zoomScale="136" zoomScaleNormal="100" zoomScaleSheetLayoutView="136" workbookViewId="0">
      <pane xSplit="5" ySplit="10" topLeftCell="F74" activePane="bottomRight" state="frozen"/>
      <selection pane="topRight" activeCell="F1" sqref="F1"/>
      <selection pane="bottomLeft" activeCell="A11" sqref="A11"/>
      <selection pane="bottomRight" activeCell="AD125" sqref="AD125"/>
    </sheetView>
  </sheetViews>
  <sheetFormatPr defaultRowHeight="12.75" x14ac:dyDescent="0.2"/>
  <cols>
    <col min="1" max="1" width="4.28515625" style="1" customWidth="1"/>
    <col min="2" max="2" width="4.42578125" style="1" customWidth="1"/>
    <col min="3" max="3" width="16.85546875" style="1" customWidth="1"/>
    <col min="4" max="4" width="5.5703125" style="1" customWidth="1"/>
    <col min="5" max="5" width="10.5703125" style="1" customWidth="1"/>
    <col min="6" max="6" width="5.5703125" style="1" customWidth="1"/>
    <col min="7" max="7" width="4.28515625" style="14" customWidth="1"/>
    <col min="8" max="8" width="6.85546875" style="3" customWidth="1"/>
    <col min="9" max="9" width="4.28515625" style="16" customWidth="1"/>
    <col min="10" max="10" width="5.140625" style="3" customWidth="1"/>
    <col min="11" max="11" width="4.28515625" style="16" customWidth="1"/>
    <col min="12" max="12" width="5.140625" style="3" customWidth="1"/>
    <col min="13" max="13" width="4.28515625" style="16" customWidth="1"/>
    <col min="14" max="14" width="5.140625" style="3" customWidth="1"/>
    <col min="15" max="15" width="4.28515625" style="16" customWidth="1"/>
    <col min="16" max="16" width="5.28515625" style="3" customWidth="1"/>
    <col min="17" max="17" width="4.28515625" style="16" customWidth="1"/>
    <col min="18" max="18" width="5.140625" style="3" customWidth="1"/>
    <col min="19" max="19" width="4.28515625" style="16" customWidth="1"/>
    <col min="20" max="21" width="4.7109375" style="3" customWidth="1"/>
    <col min="22" max="22" width="5.28515625" style="3" customWidth="1"/>
    <col min="23" max="23" width="4.28515625" style="16" customWidth="1"/>
    <col min="24" max="24" width="5" style="16" customWidth="1"/>
    <col min="25" max="25" width="4.28515625" style="16" customWidth="1"/>
    <col min="26" max="27" width="4.7109375" style="3" customWidth="1"/>
    <col min="28" max="260" width="9.140625" style="3"/>
    <col min="261" max="261" width="3.5703125" style="3" customWidth="1"/>
    <col min="262" max="262" width="19.5703125" style="3" customWidth="1"/>
    <col min="263" max="263" width="8.140625" style="3" customWidth="1"/>
    <col min="264" max="264" width="5.7109375" style="3" customWidth="1"/>
    <col min="265" max="265" width="6.5703125" style="3" customWidth="1"/>
    <col min="266" max="516" width="9.140625" style="3"/>
    <col min="517" max="517" width="3.5703125" style="3" customWidth="1"/>
    <col min="518" max="518" width="19.5703125" style="3" customWidth="1"/>
    <col min="519" max="519" width="8.140625" style="3" customWidth="1"/>
    <col min="520" max="520" width="5.7109375" style="3" customWidth="1"/>
    <col min="521" max="521" width="6.5703125" style="3" customWidth="1"/>
    <col min="522" max="772" width="9.140625" style="3"/>
    <col min="773" max="773" width="3.5703125" style="3" customWidth="1"/>
    <col min="774" max="774" width="19.5703125" style="3" customWidth="1"/>
    <col min="775" max="775" width="8.140625" style="3" customWidth="1"/>
    <col min="776" max="776" width="5.7109375" style="3" customWidth="1"/>
    <col min="777" max="777" width="6.5703125" style="3" customWidth="1"/>
    <col min="778" max="1028" width="9.140625" style="3"/>
    <col min="1029" max="1029" width="3.5703125" style="3" customWidth="1"/>
    <col min="1030" max="1030" width="19.5703125" style="3" customWidth="1"/>
    <col min="1031" max="1031" width="8.140625" style="3" customWidth="1"/>
    <col min="1032" max="1032" width="5.7109375" style="3" customWidth="1"/>
    <col min="1033" max="1033" width="6.5703125" style="3" customWidth="1"/>
    <col min="1034" max="1284" width="9.140625" style="3"/>
    <col min="1285" max="1285" width="3.5703125" style="3" customWidth="1"/>
    <col min="1286" max="1286" width="19.5703125" style="3" customWidth="1"/>
    <col min="1287" max="1287" width="8.140625" style="3" customWidth="1"/>
    <col min="1288" max="1288" width="5.7109375" style="3" customWidth="1"/>
    <col min="1289" max="1289" width="6.5703125" style="3" customWidth="1"/>
    <col min="1290" max="1540" width="9.140625" style="3"/>
    <col min="1541" max="1541" width="3.5703125" style="3" customWidth="1"/>
    <col min="1542" max="1542" width="19.5703125" style="3" customWidth="1"/>
    <col min="1543" max="1543" width="8.140625" style="3" customWidth="1"/>
    <col min="1544" max="1544" width="5.7109375" style="3" customWidth="1"/>
    <col min="1545" max="1545" width="6.5703125" style="3" customWidth="1"/>
    <col min="1546" max="1796" width="9.140625" style="3"/>
    <col min="1797" max="1797" width="3.5703125" style="3" customWidth="1"/>
    <col min="1798" max="1798" width="19.5703125" style="3" customWidth="1"/>
    <col min="1799" max="1799" width="8.140625" style="3" customWidth="1"/>
    <col min="1800" max="1800" width="5.7109375" style="3" customWidth="1"/>
    <col min="1801" max="1801" width="6.5703125" style="3" customWidth="1"/>
    <col min="1802" max="2052" width="9.140625" style="3"/>
    <col min="2053" max="2053" width="3.5703125" style="3" customWidth="1"/>
    <col min="2054" max="2054" width="19.5703125" style="3" customWidth="1"/>
    <col min="2055" max="2055" width="8.140625" style="3" customWidth="1"/>
    <col min="2056" max="2056" width="5.7109375" style="3" customWidth="1"/>
    <col min="2057" max="2057" width="6.5703125" style="3" customWidth="1"/>
    <col min="2058" max="2308" width="9.140625" style="3"/>
    <col min="2309" max="2309" width="3.5703125" style="3" customWidth="1"/>
    <col min="2310" max="2310" width="19.5703125" style="3" customWidth="1"/>
    <col min="2311" max="2311" width="8.140625" style="3" customWidth="1"/>
    <col min="2312" max="2312" width="5.7109375" style="3" customWidth="1"/>
    <col min="2313" max="2313" width="6.5703125" style="3" customWidth="1"/>
    <col min="2314" max="2564" width="9.140625" style="3"/>
    <col min="2565" max="2565" width="3.5703125" style="3" customWidth="1"/>
    <col min="2566" max="2566" width="19.5703125" style="3" customWidth="1"/>
    <col min="2567" max="2567" width="8.140625" style="3" customWidth="1"/>
    <col min="2568" max="2568" width="5.7109375" style="3" customWidth="1"/>
    <col min="2569" max="2569" width="6.5703125" style="3" customWidth="1"/>
    <col min="2570" max="2820" width="9.140625" style="3"/>
    <col min="2821" max="2821" width="3.5703125" style="3" customWidth="1"/>
    <col min="2822" max="2822" width="19.5703125" style="3" customWidth="1"/>
    <col min="2823" max="2823" width="8.140625" style="3" customWidth="1"/>
    <col min="2824" max="2824" width="5.7109375" style="3" customWidth="1"/>
    <col min="2825" max="2825" width="6.5703125" style="3" customWidth="1"/>
    <col min="2826" max="3076" width="9.140625" style="3"/>
    <col min="3077" max="3077" width="3.5703125" style="3" customWidth="1"/>
    <col min="3078" max="3078" width="19.5703125" style="3" customWidth="1"/>
    <col min="3079" max="3079" width="8.140625" style="3" customWidth="1"/>
    <col min="3080" max="3080" width="5.7109375" style="3" customWidth="1"/>
    <col min="3081" max="3081" width="6.5703125" style="3" customWidth="1"/>
    <col min="3082" max="3332" width="9.140625" style="3"/>
    <col min="3333" max="3333" width="3.5703125" style="3" customWidth="1"/>
    <col min="3334" max="3334" width="19.5703125" style="3" customWidth="1"/>
    <col min="3335" max="3335" width="8.140625" style="3" customWidth="1"/>
    <col min="3336" max="3336" width="5.7109375" style="3" customWidth="1"/>
    <col min="3337" max="3337" width="6.5703125" style="3" customWidth="1"/>
    <col min="3338" max="3588" width="9.140625" style="3"/>
    <col min="3589" max="3589" width="3.5703125" style="3" customWidth="1"/>
    <col min="3590" max="3590" width="19.5703125" style="3" customWidth="1"/>
    <col min="3591" max="3591" width="8.140625" style="3" customWidth="1"/>
    <col min="3592" max="3592" width="5.7109375" style="3" customWidth="1"/>
    <col min="3593" max="3593" width="6.5703125" style="3" customWidth="1"/>
    <col min="3594" max="3844" width="9.140625" style="3"/>
    <col min="3845" max="3845" width="3.5703125" style="3" customWidth="1"/>
    <col min="3846" max="3846" width="19.5703125" style="3" customWidth="1"/>
    <col min="3847" max="3847" width="8.140625" style="3" customWidth="1"/>
    <col min="3848" max="3848" width="5.7109375" style="3" customWidth="1"/>
    <col min="3849" max="3849" width="6.5703125" style="3" customWidth="1"/>
    <col min="3850" max="4100" width="9.140625" style="3"/>
    <col min="4101" max="4101" width="3.5703125" style="3" customWidth="1"/>
    <col min="4102" max="4102" width="19.5703125" style="3" customWidth="1"/>
    <col min="4103" max="4103" width="8.140625" style="3" customWidth="1"/>
    <col min="4104" max="4104" width="5.7109375" style="3" customWidth="1"/>
    <col min="4105" max="4105" width="6.5703125" style="3" customWidth="1"/>
    <col min="4106" max="4356" width="9.140625" style="3"/>
    <col min="4357" max="4357" width="3.5703125" style="3" customWidth="1"/>
    <col min="4358" max="4358" width="19.5703125" style="3" customWidth="1"/>
    <col min="4359" max="4359" width="8.140625" style="3" customWidth="1"/>
    <col min="4360" max="4360" width="5.7109375" style="3" customWidth="1"/>
    <col min="4361" max="4361" width="6.5703125" style="3" customWidth="1"/>
    <col min="4362" max="4612" width="9.140625" style="3"/>
    <col min="4613" max="4613" width="3.5703125" style="3" customWidth="1"/>
    <col min="4614" max="4614" width="19.5703125" style="3" customWidth="1"/>
    <col min="4615" max="4615" width="8.140625" style="3" customWidth="1"/>
    <col min="4616" max="4616" width="5.7109375" style="3" customWidth="1"/>
    <col min="4617" max="4617" width="6.5703125" style="3" customWidth="1"/>
    <col min="4618" max="4868" width="9.140625" style="3"/>
    <col min="4869" max="4869" width="3.5703125" style="3" customWidth="1"/>
    <col min="4870" max="4870" width="19.5703125" style="3" customWidth="1"/>
    <col min="4871" max="4871" width="8.140625" style="3" customWidth="1"/>
    <col min="4872" max="4872" width="5.7109375" style="3" customWidth="1"/>
    <col min="4873" max="4873" width="6.5703125" style="3" customWidth="1"/>
    <col min="4874" max="5124" width="9.140625" style="3"/>
    <col min="5125" max="5125" width="3.5703125" style="3" customWidth="1"/>
    <col min="5126" max="5126" width="19.5703125" style="3" customWidth="1"/>
    <col min="5127" max="5127" width="8.140625" style="3" customWidth="1"/>
    <col min="5128" max="5128" width="5.7109375" style="3" customWidth="1"/>
    <col min="5129" max="5129" width="6.5703125" style="3" customWidth="1"/>
    <col min="5130" max="5380" width="9.140625" style="3"/>
    <col min="5381" max="5381" width="3.5703125" style="3" customWidth="1"/>
    <col min="5382" max="5382" width="19.5703125" style="3" customWidth="1"/>
    <col min="5383" max="5383" width="8.140625" style="3" customWidth="1"/>
    <col min="5384" max="5384" width="5.7109375" style="3" customWidth="1"/>
    <col min="5385" max="5385" width="6.5703125" style="3" customWidth="1"/>
    <col min="5386" max="5636" width="9.140625" style="3"/>
    <col min="5637" max="5637" width="3.5703125" style="3" customWidth="1"/>
    <col min="5638" max="5638" width="19.5703125" style="3" customWidth="1"/>
    <col min="5639" max="5639" width="8.140625" style="3" customWidth="1"/>
    <col min="5640" max="5640" width="5.7109375" style="3" customWidth="1"/>
    <col min="5641" max="5641" width="6.5703125" style="3" customWidth="1"/>
    <col min="5642" max="5892" width="9.140625" style="3"/>
    <col min="5893" max="5893" width="3.5703125" style="3" customWidth="1"/>
    <col min="5894" max="5894" width="19.5703125" style="3" customWidth="1"/>
    <col min="5895" max="5895" width="8.140625" style="3" customWidth="1"/>
    <col min="5896" max="5896" width="5.7109375" style="3" customWidth="1"/>
    <col min="5897" max="5897" width="6.5703125" style="3" customWidth="1"/>
    <col min="5898" max="6148" width="9.140625" style="3"/>
    <col min="6149" max="6149" width="3.5703125" style="3" customWidth="1"/>
    <col min="6150" max="6150" width="19.5703125" style="3" customWidth="1"/>
    <col min="6151" max="6151" width="8.140625" style="3" customWidth="1"/>
    <col min="6152" max="6152" width="5.7109375" style="3" customWidth="1"/>
    <col min="6153" max="6153" width="6.5703125" style="3" customWidth="1"/>
    <col min="6154" max="6404" width="9.140625" style="3"/>
    <col min="6405" max="6405" width="3.5703125" style="3" customWidth="1"/>
    <col min="6406" max="6406" width="19.5703125" style="3" customWidth="1"/>
    <col min="6407" max="6407" width="8.140625" style="3" customWidth="1"/>
    <col min="6408" max="6408" width="5.7109375" style="3" customWidth="1"/>
    <col min="6409" max="6409" width="6.5703125" style="3" customWidth="1"/>
    <col min="6410" max="6660" width="9.140625" style="3"/>
    <col min="6661" max="6661" width="3.5703125" style="3" customWidth="1"/>
    <col min="6662" max="6662" width="19.5703125" style="3" customWidth="1"/>
    <col min="6663" max="6663" width="8.140625" style="3" customWidth="1"/>
    <col min="6664" max="6664" width="5.7109375" style="3" customWidth="1"/>
    <col min="6665" max="6665" width="6.5703125" style="3" customWidth="1"/>
    <col min="6666" max="6916" width="9.140625" style="3"/>
    <col min="6917" max="6917" width="3.5703125" style="3" customWidth="1"/>
    <col min="6918" max="6918" width="19.5703125" style="3" customWidth="1"/>
    <col min="6919" max="6919" width="8.140625" style="3" customWidth="1"/>
    <col min="6920" max="6920" width="5.7109375" style="3" customWidth="1"/>
    <col min="6921" max="6921" width="6.5703125" style="3" customWidth="1"/>
    <col min="6922" max="7172" width="9.140625" style="3"/>
    <col min="7173" max="7173" width="3.5703125" style="3" customWidth="1"/>
    <col min="7174" max="7174" width="19.5703125" style="3" customWidth="1"/>
    <col min="7175" max="7175" width="8.140625" style="3" customWidth="1"/>
    <col min="7176" max="7176" width="5.7109375" style="3" customWidth="1"/>
    <col min="7177" max="7177" width="6.5703125" style="3" customWidth="1"/>
    <col min="7178" max="7428" width="9.140625" style="3"/>
    <col min="7429" max="7429" width="3.5703125" style="3" customWidth="1"/>
    <col min="7430" max="7430" width="19.5703125" style="3" customWidth="1"/>
    <col min="7431" max="7431" width="8.140625" style="3" customWidth="1"/>
    <col min="7432" max="7432" width="5.7109375" style="3" customWidth="1"/>
    <col min="7433" max="7433" width="6.5703125" style="3" customWidth="1"/>
    <col min="7434" max="7684" width="9.140625" style="3"/>
    <col min="7685" max="7685" width="3.5703125" style="3" customWidth="1"/>
    <col min="7686" max="7686" width="19.5703125" style="3" customWidth="1"/>
    <col min="7687" max="7687" width="8.140625" style="3" customWidth="1"/>
    <col min="7688" max="7688" width="5.7109375" style="3" customWidth="1"/>
    <col min="7689" max="7689" width="6.5703125" style="3" customWidth="1"/>
    <col min="7690" max="7940" width="9.140625" style="3"/>
    <col min="7941" max="7941" width="3.5703125" style="3" customWidth="1"/>
    <col min="7942" max="7942" width="19.5703125" style="3" customWidth="1"/>
    <col min="7943" max="7943" width="8.140625" style="3" customWidth="1"/>
    <col min="7944" max="7944" width="5.7109375" style="3" customWidth="1"/>
    <col min="7945" max="7945" width="6.5703125" style="3" customWidth="1"/>
    <col min="7946" max="8196" width="9.140625" style="3"/>
    <col min="8197" max="8197" width="3.5703125" style="3" customWidth="1"/>
    <col min="8198" max="8198" width="19.5703125" style="3" customWidth="1"/>
    <col min="8199" max="8199" width="8.140625" style="3" customWidth="1"/>
    <col min="8200" max="8200" width="5.7109375" style="3" customWidth="1"/>
    <col min="8201" max="8201" width="6.5703125" style="3" customWidth="1"/>
    <col min="8202" max="8452" width="9.140625" style="3"/>
    <col min="8453" max="8453" width="3.5703125" style="3" customWidth="1"/>
    <col min="8454" max="8454" width="19.5703125" style="3" customWidth="1"/>
    <col min="8455" max="8455" width="8.140625" style="3" customWidth="1"/>
    <col min="8456" max="8456" width="5.7109375" style="3" customWidth="1"/>
    <col min="8457" max="8457" width="6.5703125" style="3" customWidth="1"/>
    <col min="8458" max="8708" width="9.140625" style="3"/>
    <col min="8709" max="8709" width="3.5703125" style="3" customWidth="1"/>
    <col min="8710" max="8710" width="19.5703125" style="3" customWidth="1"/>
    <col min="8711" max="8711" width="8.140625" style="3" customWidth="1"/>
    <col min="8712" max="8712" width="5.7109375" style="3" customWidth="1"/>
    <col min="8713" max="8713" width="6.5703125" style="3" customWidth="1"/>
    <col min="8714" max="8964" width="9.140625" style="3"/>
    <col min="8965" max="8965" width="3.5703125" style="3" customWidth="1"/>
    <col min="8966" max="8966" width="19.5703125" style="3" customWidth="1"/>
    <col min="8967" max="8967" width="8.140625" style="3" customWidth="1"/>
    <col min="8968" max="8968" width="5.7109375" style="3" customWidth="1"/>
    <col min="8969" max="8969" width="6.5703125" style="3" customWidth="1"/>
    <col min="8970" max="9220" width="9.140625" style="3"/>
    <col min="9221" max="9221" width="3.5703125" style="3" customWidth="1"/>
    <col min="9222" max="9222" width="19.5703125" style="3" customWidth="1"/>
    <col min="9223" max="9223" width="8.140625" style="3" customWidth="1"/>
    <col min="9224" max="9224" width="5.7109375" style="3" customWidth="1"/>
    <col min="9225" max="9225" width="6.5703125" style="3" customWidth="1"/>
    <col min="9226" max="9476" width="9.140625" style="3"/>
    <col min="9477" max="9477" width="3.5703125" style="3" customWidth="1"/>
    <col min="9478" max="9478" width="19.5703125" style="3" customWidth="1"/>
    <col min="9479" max="9479" width="8.140625" style="3" customWidth="1"/>
    <col min="9480" max="9480" width="5.7109375" style="3" customWidth="1"/>
    <col min="9481" max="9481" width="6.5703125" style="3" customWidth="1"/>
    <col min="9482" max="9732" width="9.140625" style="3"/>
    <col min="9733" max="9733" width="3.5703125" style="3" customWidth="1"/>
    <col min="9734" max="9734" width="19.5703125" style="3" customWidth="1"/>
    <col min="9735" max="9735" width="8.140625" style="3" customWidth="1"/>
    <col min="9736" max="9736" width="5.7109375" style="3" customWidth="1"/>
    <col min="9737" max="9737" width="6.5703125" style="3" customWidth="1"/>
    <col min="9738" max="9988" width="9.140625" style="3"/>
    <col min="9989" max="9989" width="3.5703125" style="3" customWidth="1"/>
    <col min="9990" max="9990" width="19.5703125" style="3" customWidth="1"/>
    <col min="9991" max="9991" width="8.140625" style="3" customWidth="1"/>
    <col min="9992" max="9992" width="5.7109375" style="3" customWidth="1"/>
    <col min="9993" max="9993" width="6.5703125" style="3" customWidth="1"/>
    <col min="9994" max="10244" width="9.140625" style="3"/>
    <col min="10245" max="10245" width="3.5703125" style="3" customWidth="1"/>
    <col min="10246" max="10246" width="19.5703125" style="3" customWidth="1"/>
    <col min="10247" max="10247" width="8.140625" style="3" customWidth="1"/>
    <col min="10248" max="10248" width="5.7109375" style="3" customWidth="1"/>
    <col min="10249" max="10249" width="6.5703125" style="3" customWidth="1"/>
    <col min="10250" max="10500" width="9.140625" style="3"/>
    <col min="10501" max="10501" width="3.5703125" style="3" customWidth="1"/>
    <col min="10502" max="10502" width="19.5703125" style="3" customWidth="1"/>
    <col min="10503" max="10503" width="8.140625" style="3" customWidth="1"/>
    <col min="10504" max="10504" width="5.7109375" style="3" customWidth="1"/>
    <col min="10505" max="10505" width="6.5703125" style="3" customWidth="1"/>
    <col min="10506" max="10756" width="9.140625" style="3"/>
    <col min="10757" max="10757" width="3.5703125" style="3" customWidth="1"/>
    <col min="10758" max="10758" width="19.5703125" style="3" customWidth="1"/>
    <col min="10759" max="10759" width="8.140625" style="3" customWidth="1"/>
    <col min="10760" max="10760" width="5.7109375" style="3" customWidth="1"/>
    <col min="10761" max="10761" width="6.5703125" style="3" customWidth="1"/>
    <col min="10762" max="11012" width="9.140625" style="3"/>
    <col min="11013" max="11013" width="3.5703125" style="3" customWidth="1"/>
    <col min="11014" max="11014" width="19.5703125" style="3" customWidth="1"/>
    <col min="11015" max="11015" width="8.140625" style="3" customWidth="1"/>
    <col min="11016" max="11016" width="5.7109375" style="3" customWidth="1"/>
    <col min="11017" max="11017" width="6.5703125" style="3" customWidth="1"/>
    <col min="11018" max="11268" width="9.140625" style="3"/>
    <col min="11269" max="11269" width="3.5703125" style="3" customWidth="1"/>
    <col min="11270" max="11270" width="19.5703125" style="3" customWidth="1"/>
    <col min="11271" max="11271" width="8.140625" style="3" customWidth="1"/>
    <col min="11272" max="11272" width="5.7109375" style="3" customWidth="1"/>
    <col min="11273" max="11273" width="6.5703125" style="3" customWidth="1"/>
    <col min="11274" max="11524" width="9.140625" style="3"/>
    <col min="11525" max="11525" width="3.5703125" style="3" customWidth="1"/>
    <col min="11526" max="11526" width="19.5703125" style="3" customWidth="1"/>
    <col min="11527" max="11527" width="8.140625" style="3" customWidth="1"/>
    <col min="11528" max="11528" width="5.7109375" style="3" customWidth="1"/>
    <col min="11529" max="11529" width="6.5703125" style="3" customWidth="1"/>
    <col min="11530" max="11780" width="9.140625" style="3"/>
    <col min="11781" max="11781" width="3.5703125" style="3" customWidth="1"/>
    <col min="11782" max="11782" width="19.5703125" style="3" customWidth="1"/>
    <col min="11783" max="11783" width="8.140625" style="3" customWidth="1"/>
    <col min="11784" max="11784" width="5.7109375" style="3" customWidth="1"/>
    <col min="11785" max="11785" width="6.5703125" style="3" customWidth="1"/>
    <col min="11786" max="12036" width="9.140625" style="3"/>
    <col min="12037" max="12037" width="3.5703125" style="3" customWidth="1"/>
    <col min="12038" max="12038" width="19.5703125" style="3" customWidth="1"/>
    <col min="12039" max="12039" width="8.140625" style="3" customWidth="1"/>
    <col min="12040" max="12040" width="5.7109375" style="3" customWidth="1"/>
    <col min="12041" max="12041" width="6.5703125" style="3" customWidth="1"/>
    <col min="12042" max="12292" width="9.140625" style="3"/>
    <col min="12293" max="12293" width="3.5703125" style="3" customWidth="1"/>
    <col min="12294" max="12294" width="19.5703125" style="3" customWidth="1"/>
    <col min="12295" max="12295" width="8.140625" style="3" customWidth="1"/>
    <col min="12296" max="12296" width="5.7109375" style="3" customWidth="1"/>
    <col min="12297" max="12297" width="6.5703125" style="3" customWidth="1"/>
    <col min="12298" max="12548" width="9.140625" style="3"/>
    <col min="12549" max="12549" width="3.5703125" style="3" customWidth="1"/>
    <col min="12550" max="12550" width="19.5703125" style="3" customWidth="1"/>
    <col min="12551" max="12551" width="8.140625" style="3" customWidth="1"/>
    <col min="12552" max="12552" width="5.7109375" style="3" customWidth="1"/>
    <col min="12553" max="12553" width="6.5703125" style="3" customWidth="1"/>
    <col min="12554" max="12804" width="9.140625" style="3"/>
    <col min="12805" max="12805" width="3.5703125" style="3" customWidth="1"/>
    <col min="12806" max="12806" width="19.5703125" style="3" customWidth="1"/>
    <col min="12807" max="12807" width="8.140625" style="3" customWidth="1"/>
    <col min="12808" max="12808" width="5.7109375" style="3" customWidth="1"/>
    <col min="12809" max="12809" width="6.5703125" style="3" customWidth="1"/>
    <col min="12810" max="13060" width="9.140625" style="3"/>
    <col min="13061" max="13061" width="3.5703125" style="3" customWidth="1"/>
    <col min="13062" max="13062" width="19.5703125" style="3" customWidth="1"/>
    <col min="13063" max="13063" width="8.140625" style="3" customWidth="1"/>
    <col min="13064" max="13064" width="5.7109375" style="3" customWidth="1"/>
    <col min="13065" max="13065" width="6.5703125" style="3" customWidth="1"/>
    <col min="13066" max="13316" width="9.140625" style="3"/>
    <col min="13317" max="13317" width="3.5703125" style="3" customWidth="1"/>
    <col min="13318" max="13318" width="19.5703125" style="3" customWidth="1"/>
    <col min="13319" max="13319" width="8.140625" style="3" customWidth="1"/>
    <col min="13320" max="13320" width="5.7109375" style="3" customWidth="1"/>
    <col min="13321" max="13321" width="6.5703125" style="3" customWidth="1"/>
    <col min="13322" max="13572" width="9.140625" style="3"/>
    <col min="13573" max="13573" width="3.5703125" style="3" customWidth="1"/>
    <col min="13574" max="13574" width="19.5703125" style="3" customWidth="1"/>
    <col min="13575" max="13575" width="8.140625" style="3" customWidth="1"/>
    <col min="13576" max="13576" width="5.7109375" style="3" customWidth="1"/>
    <col min="13577" max="13577" width="6.5703125" style="3" customWidth="1"/>
    <col min="13578" max="13828" width="9.140625" style="3"/>
    <col min="13829" max="13829" width="3.5703125" style="3" customWidth="1"/>
    <col min="13830" max="13830" width="19.5703125" style="3" customWidth="1"/>
    <col min="13831" max="13831" width="8.140625" style="3" customWidth="1"/>
    <col min="13832" max="13832" width="5.7109375" style="3" customWidth="1"/>
    <col min="13833" max="13833" width="6.5703125" style="3" customWidth="1"/>
    <col min="13834" max="14084" width="9.140625" style="3"/>
    <col min="14085" max="14085" width="3.5703125" style="3" customWidth="1"/>
    <col min="14086" max="14086" width="19.5703125" style="3" customWidth="1"/>
    <col min="14087" max="14087" width="8.140625" style="3" customWidth="1"/>
    <col min="14088" max="14088" width="5.7109375" style="3" customWidth="1"/>
    <col min="14089" max="14089" width="6.5703125" style="3" customWidth="1"/>
    <col min="14090" max="14340" width="9.140625" style="3"/>
    <col min="14341" max="14341" width="3.5703125" style="3" customWidth="1"/>
    <col min="14342" max="14342" width="19.5703125" style="3" customWidth="1"/>
    <col min="14343" max="14343" width="8.140625" style="3" customWidth="1"/>
    <col min="14344" max="14344" width="5.7109375" style="3" customWidth="1"/>
    <col min="14345" max="14345" width="6.5703125" style="3" customWidth="1"/>
    <col min="14346" max="14596" width="9.140625" style="3"/>
    <col min="14597" max="14597" width="3.5703125" style="3" customWidth="1"/>
    <col min="14598" max="14598" width="19.5703125" style="3" customWidth="1"/>
    <col min="14599" max="14599" width="8.140625" style="3" customWidth="1"/>
    <col min="14600" max="14600" width="5.7109375" style="3" customWidth="1"/>
    <col min="14601" max="14601" width="6.5703125" style="3" customWidth="1"/>
    <col min="14602" max="14852" width="9.140625" style="3"/>
    <col min="14853" max="14853" width="3.5703125" style="3" customWidth="1"/>
    <col min="14854" max="14854" width="19.5703125" style="3" customWidth="1"/>
    <col min="14855" max="14855" width="8.140625" style="3" customWidth="1"/>
    <col min="14856" max="14856" width="5.7109375" style="3" customWidth="1"/>
    <col min="14857" max="14857" width="6.5703125" style="3" customWidth="1"/>
    <col min="14858" max="15108" width="9.140625" style="3"/>
    <col min="15109" max="15109" width="3.5703125" style="3" customWidth="1"/>
    <col min="15110" max="15110" width="19.5703125" style="3" customWidth="1"/>
    <col min="15111" max="15111" width="8.140625" style="3" customWidth="1"/>
    <col min="15112" max="15112" width="5.7109375" style="3" customWidth="1"/>
    <col min="15113" max="15113" width="6.5703125" style="3" customWidth="1"/>
    <col min="15114" max="15364" width="9.140625" style="3"/>
    <col min="15365" max="15365" width="3.5703125" style="3" customWidth="1"/>
    <col min="15366" max="15366" width="19.5703125" style="3" customWidth="1"/>
    <col min="15367" max="15367" width="8.140625" style="3" customWidth="1"/>
    <col min="15368" max="15368" width="5.7109375" style="3" customWidth="1"/>
    <col min="15369" max="15369" width="6.5703125" style="3" customWidth="1"/>
    <col min="15370" max="15620" width="9.140625" style="3"/>
    <col min="15621" max="15621" width="3.5703125" style="3" customWidth="1"/>
    <col min="15622" max="15622" width="19.5703125" style="3" customWidth="1"/>
    <col min="15623" max="15623" width="8.140625" style="3" customWidth="1"/>
    <col min="15624" max="15624" width="5.7109375" style="3" customWidth="1"/>
    <col min="15625" max="15625" width="6.5703125" style="3" customWidth="1"/>
    <col min="15626" max="15876" width="9.140625" style="3"/>
    <col min="15877" max="15877" width="3.5703125" style="3" customWidth="1"/>
    <col min="15878" max="15878" width="19.5703125" style="3" customWidth="1"/>
    <col min="15879" max="15879" width="8.140625" style="3" customWidth="1"/>
    <col min="15880" max="15880" width="5.7109375" style="3" customWidth="1"/>
    <col min="15881" max="15881" width="6.5703125" style="3" customWidth="1"/>
    <col min="15882" max="16132" width="9.140625" style="3"/>
    <col min="16133" max="16133" width="3.5703125" style="3" customWidth="1"/>
    <col min="16134" max="16134" width="19.5703125" style="3" customWidth="1"/>
    <col min="16135" max="16135" width="8.140625" style="3" customWidth="1"/>
    <col min="16136" max="16136" width="5.7109375" style="3" customWidth="1"/>
    <col min="16137" max="16137" width="6.5703125" style="3" customWidth="1"/>
    <col min="16138" max="16384" width="9.140625" style="3"/>
  </cols>
  <sheetData>
    <row r="1" spans="1:27" s="5" customFormat="1" x14ac:dyDescent="0.2">
      <c r="A1" s="125" t="s">
        <v>142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7" s="5" customForma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s="5" customFormat="1" ht="15.75" x14ac:dyDescent="0.2">
      <c r="A3" s="121" t="s">
        <v>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s="5" customFormat="1" ht="15.75" x14ac:dyDescent="0.2">
      <c r="A4" s="121" t="s">
        <v>10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</row>
    <row r="5" spans="1:27" s="5" customFormat="1" x14ac:dyDescent="0.2">
      <c r="A5" s="6" t="s">
        <v>96</v>
      </c>
      <c r="B5" s="6"/>
      <c r="C5" s="2"/>
      <c r="D5" s="4"/>
      <c r="E5" s="4"/>
      <c r="F5" s="4"/>
      <c r="G5" s="12"/>
      <c r="I5" s="15"/>
      <c r="K5" s="15"/>
      <c r="M5" s="15"/>
      <c r="O5" s="15"/>
      <c r="Q5" s="15"/>
      <c r="S5" s="15"/>
      <c r="W5" s="15"/>
      <c r="X5" s="15"/>
      <c r="Y5" s="15"/>
      <c r="AA5" s="13" t="s">
        <v>11</v>
      </c>
    </row>
    <row r="6" spans="1:27" s="5" customFormat="1" ht="13.5" thickBot="1" x14ac:dyDescent="0.25">
      <c r="A6" s="44"/>
      <c r="B6" s="44"/>
      <c r="C6" s="44"/>
      <c r="D6" s="45"/>
      <c r="E6" s="45"/>
      <c r="F6" s="45"/>
      <c r="G6" s="46"/>
      <c r="H6" s="47"/>
      <c r="I6" s="48"/>
      <c r="J6" s="47"/>
      <c r="K6" s="48"/>
      <c r="L6" s="47"/>
      <c r="M6" s="48"/>
      <c r="N6" s="47"/>
      <c r="O6" s="48"/>
      <c r="P6" s="47"/>
      <c r="Q6" s="48"/>
      <c r="R6" s="47"/>
      <c r="S6" s="48"/>
      <c r="T6" s="47"/>
      <c r="U6" s="47"/>
      <c r="V6" s="47"/>
      <c r="W6" s="48"/>
      <c r="X6" s="48"/>
      <c r="Y6" s="48"/>
      <c r="Z6" s="47"/>
      <c r="AA6" s="47"/>
    </row>
    <row r="7" spans="1:27" s="5" customFormat="1" ht="15" customHeight="1" x14ac:dyDescent="0.2">
      <c r="A7" s="140" t="s">
        <v>0</v>
      </c>
      <c r="B7" s="133" t="s">
        <v>35</v>
      </c>
      <c r="C7" s="143" t="s">
        <v>12</v>
      </c>
      <c r="D7" s="145" t="s">
        <v>1</v>
      </c>
      <c r="E7" s="148" t="s">
        <v>13</v>
      </c>
      <c r="F7" s="150" t="s">
        <v>84</v>
      </c>
      <c r="G7" s="150"/>
      <c r="H7" s="150"/>
      <c r="I7" s="150"/>
      <c r="J7" s="150"/>
      <c r="K7" s="150"/>
      <c r="L7" s="150"/>
      <c r="M7" s="150"/>
      <c r="N7" s="150"/>
      <c r="O7" s="151"/>
      <c r="P7" s="136" t="s">
        <v>85</v>
      </c>
      <c r="Q7" s="136"/>
      <c r="R7" s="136"/>
      <c r="S7" s="136"/>
      <c r="T7" s="136"/>
      <c r="U7" s="136"/>
      <c r="V7" s="136"/>
      <c r="W7" s="136"/>
      <c r="X7" s="136"/>
      <c r="Y7" s="137"/>
      <c r="Z7" s="126" t="s">
        <v>18</v>
      </c>
      <c r="AA7" s="128" t="s">
        <v>19</v>
      </c>
    </row>
    <row r="8" spans="1:27" ht="25.5" customHeight="1" x14ac:dyDescent="0.2">
      <c r="A8" s="141"/>
      <c r="B8" s="134"/>
      <c r="C8" s="131"/>
      <c r="D8" s="146"/>
      <c r="E8" s="132"/>
      <c r="F8" s="130" t="s">
        <v>86</v>
      </c>
      <c r="G8" s="132"/>
      <c r="H8" s="130" t="s">
        <v>14</v>
      </c>
      <c r="I8" s="132"/>
      <c r="J8" s="130" t="s">
        <v>87</v>
      </c>
      <c r="K8" s="132"/>
      <c r="L8" s="130" t="s">
        <v>89</v>
      </c>
      <c r="M8" s="132"/>
      <c r="N8" s="130" t="s">
        <v>2</v>
      </c>
      <c r="O8" s="132"/>
      <c r="P8" s="130" t="s">
        <v>15</v>
      </c>
      <c r="Q8" s="132"/>
      <c r="R8" s="130" t="s">
        <v>16</v>
      </c>
      <c r="S8" s="132"/>
      <c r="T8" s="130" t="s">
        <v>17</v>
      </c>
      <c r="U8" s="131"/>
      <c r="V8" s="131"/>
      <c r="W8" s="132"/>
      <c r="X8" s="138" t="s">
        <v>88</v>
      </c>
      <c r="Y8" s="139"/>
      <c r="Z8" s="127"/>
      <c r="AA8" s="129"/>
    </row>
    <row r="9" spans="1:27" s="11" customFormat="1" ht="13.5" customHeight="1" thickBot="1" x14ac:dyDescent="0.25">
      <c r="A9" s="142"/>
      <c r="B9" s="135"/>
      <c r="C9" s="144"/>
      <c r="D9" s="147"/>
      <c r="E9" s="149"/>
      <c r="F9" s="49" t="s">
        <v>20</v>
      </c>
      <c r="G9" s="50" t="s">
        <v>19</v>
      </c>
      <c r="H9" s="49" t="s">
        <v>20</v>
      </c>
      <c r="I9" s="50" t="s">
        <v>19</v>
      </c>
      <c r="J9" s="49" t="s">
        <v>20</v>
      </c>
      <c r="K9" s="50" t="s">
        <v>19</v>
      </c>
      <c r="L9" s="49" t="s">
        <v>20</v>
      </c>
      <c r="M9" s="50" t="s">
        <v>19</v>
      </c>
      <c r="N9" s="49" t="s">
        <v>20</v>
      </c>
      <c r="O9" s="50" t="s">
        <v>19</v>
      </c>
      <c r="P9" s="49" t="s">
        <v>20</v>
      </c>
      <c r="Q9" s="50" t="s">
        <v>19</v>
      </c>
      <c r="R9" s="49" t="s">
        <v>20</v>
      </c>
      <c r="S9" s="50" t="s">
        <v>19</v>
      </c>
      <c r="T9" s="49" t="s">
        <v>21</v>
      </c>
      <c r="U9" s="51" t="s">
        <v>22</v>
      </c>
      <c r="V9" s="51" t="s">
        <v>20</v>
      </c>
      <c r="W9" s="50" t="s">
        <v>19</v>
      </c>
      <c r="X9" s="49" t="s">
        <v>20</v>
      </c>
      <c r="Y9" s="50" t="s">
        <v>19</v>
      </c>
      <c r="Z9" s="52"/>
      <c r="AA9" s="53"/>
    </row>
    <row r="10" spans="1:27" s="11" customFormat="1" ht="13.5" customHeight="1" thickBot="1" x14ac:dyDescent="0.25">
      <c r="A10" s="122" t="s">
        <v>97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4"/>
    </row>
    <row r="11" spans="1:27" s="11" customFormat="1" ht="13.5" customHeight="1" x14ac:dyDescent="0.2">
      <c r="A11" s="82">
        <v>1</v>
      </c>
      <c r="B11" s="83">
        <v>3</v>
      </c>
      <c r="C11" s="97" t="s">
        <v>7</v>
      </c>
      <c r="D11" s="98">
        <v>2001</v>
      </c>
      <c r="E11" s="99" t="s">
        <v>42</v>
      </c>
      <c r="F11" s="55">
        <v>15.33</v>
      </c>
      <c r="G11" s="43">
        <v>2</v>
      </c>
      <c r="H11" s="56" t="s">
        <v>160</v>
      </c>
      <c r="I11" s="43">
        <v>2</v>
      </c>
      <c r="J11" s="57">
        <v>196</v>
      </c>
      <c r="K11" s="43">
        <v>2</v>
      </c>
      <c r="L11" s="57">
        <v>20</v>
      </c>
      <c r="M11" s="43">
        <v>1</v>
      </c>
      <c r="N11" s="57">
        <v>13</v>
      </c>
      <c r="O11" s="43">
        <v>1</v>
      </c>
      <c r="P11" s="57">
        <v>49</v>
      </c>
      <c r="Q11" s="43">
        <v>2</v>
      </c>
      <c r="R11" s="57">
        <v>14</v>
      </c>
      <c r="S11" s="73">
        <v>2</v>
      </c>
      <c r="T11" s="55">
        <v>9.7200000000000006</v>
      </c>
      <c r="U11" s="112">
        <v>10.65</v>
      </c>
      <c r="V11" s="108">
        <f>SUM(T11:U11)</f>
        <v>20.37</v>
      </c>
      <c r="W11" s="58">
        <v>1</v>
      </c>
      <c r="X11" s="59" t="s">
        <v>90</v>
      </c>
      <c r="Y11" s="58" t="s">
        <v>90</v>
      </c>
      <c r="Z11" s="60">
        <f>G11+I11+K11+M11+O11+Q11+S11+W11</f>
        <v>13</v>
      </c>
      <c r="AA11" s="58">
        <v>1</v>
      </c>
    </row>
    <row r="12" spans="1:27" s="11" customFormat="1" ht="13.5" customHeight="1" x14ac:dyDescent="0.2">
      <c r="A12" s="76">
        <v>2</v>
      </c>
      <c r="B12" s="18">
        <v>1</v>
      </c>
      <c r="C12" s="9" t="s">
        <v>54</v>
      </c>
      <c r="D12" s="7">
        <v>2001</v>
      </c>
      <c r="E12" s="30" t="s">
        <v>53</v>
      </c>
      <c r="F12" s="29">
        <v>13.95</v>
      </c>
      <c r="G12" s="30">
        <v>1</v>
      </c>
      <c r="H12" s="54" t="s">
        <v>158</v>
      </c>
      <c r="I12" s="30">
        <v>1</v>
      </c>
      <c r="J12" s="32">
        <v>204</v>
      </c>
      <c r="K12" s="30">
        <v>1</v>
      </c>
      <c r="L12" s="32">
        <v>0</v>
      </c>
      <c r="M12" s="30">
        <v>4</v>
      </c>
      <c r="N12" s="32">
        <v>0</v>
      </c>
      <c r="O12" s="30">
        <v>4</v>
      </c>
      <c r="P12" s="32">
        <v>62</v>
      </c>
      <c r="Q12" s="30">
        <v>1</v>
      </c>
      <c r="R12" s="32">
        <v>15</v>
      </c>
      <c r="S12" s="42">
        <v>1</v>
      </c>
      <c r="T12" s="29">
        <v>10.81</v>
      </c>
      <c r="U12" s="111">
        <v>10.68</v>
      </c>
      <c r="V12" s="108">
        <f>SUM(T12:U12)</f>
        <v>21.490000000000002</v>
      </c>
      <c r="W12" s="34">
        <v>3</v>
      </c>
      <c r="X12" s="33" t="s">
        <v>90</v>
      </c>
      <c r="Y12" s="34" t="s">
        <v>90</v>
      </c>
      <c r="Z12" s="35">
        <f>G12+I12+K12+M12+O12+Q12+S12+W12</f>
        <v>16</v>
      </c>
      <c r="AA12" s="34">
        <v>2</v>
      </c>
    </row>
    <row r="13" spans="1:27" s="11" customFormat="1" ht="13.5" customHeight="1" thickBot="1" x14ac:dyDescent="0.25">
      <c r="A13" s="77">
        <v>3</v>
      </c>
      <c r="B13" s="100">
        <v>2</v>
      </c>
      <c r="C13" s="105" t="s">
        <v>55</v>
      </c>
      <c r="D13" s="102">
        <v>2001</v>
      </c>
      <c r="E13" s="103" t="s">
        <v>53</v>
      </c>
      <c r="F13" s="29">
        <v>16.010000000000002</v>
      </c>
      <c r="G13" s="30">
        <v>3</v>
      </c>
      <c r="H13" s="54" t="s">
        <v>159</v>
      </c>
      <c r="I13" s="30">
        <v>3</v>
      </c>
      <c r="J13" s="32">
        <v>192</v>
      </c>
      <c r="K13" s="30">
        <v>3</v>
      </c>
      <c r="L13" s="32">
        <v>10</v>
      </c>
      <c r="M13" s="30">
        <v>2</v>
      </c>
      <c r="N13" s="32">
        <v>13</v>
      </c>
      <c r="O13" s="30">
        <v>1</v>
      </c>
      <c r="P13" s="32">
        <v>48</v>
      </c>
      <c r="Q13" s="30">
        <v>3</v>
      </c>
      <c r="R13" s="32">
        <v>11</v>
      </c>
      <c r="S13" s="42">
        <v>3</v>
      </c>
      <c r="T13" s="29">
        <v>10.61</v>
      </c>
      <c r="U13" s="111">
        <v>10.64</v>
      </c>
      <c r="V13" s="109">
        <f>SUM(T13:U13)</f>
        <v>21.25</v>
      </c>
      <c r="W13" s="34">
        <v>2</v>
      </c>
      <c r="X13" s="33" t="s">
        <v>90</v>
      </c>
      <c r="Y13" s="34" t="s">
        <v>90</v>
      </c>
      <c r="Z13" s="35">
        <f>G13+I13+K13+M13+O13+Q13+S13+W13</f>
        <v>20</v>
      </c>
      <c r="AA13" s="34">
        <v>3</v>
      </c>
    </row>
    <row r="14" spans="1:27" s="11" customFormat="1" ht="13.5" customHeight="1" thickBot="1" x14ac:dyDescent="0.25">
      <c r="A14" s="122" t="s">
        <v>98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</row>
    <row r="15" spans="1:27" s="11" customFormat="1" ht="13.5" customHeight="1" x14ac:dyDescent="0.2">
      <c r="A15" s="76">
        <v>4</v>
      </c>
      <c r="B15" s="18">
        <v>5</v>
      </c>
      <c r="C15" s="10" t="s">
        <v>41</v>
      </c>
      <c r="D15" s="19">
        <v>2000</v>
      </c>
      <c r="E15" s="30" t="s">
        <v>42</v>
      </c>
      <c r="F15" s="29">
        <v>12.5</v>
      </c>
      <c r="G15" s="30">
        <v>1</v>
      </c>
      <c r="H15" s="54" t="s">
        <v>162</v>
      </c>
      <c r="I15" s="30">
        <v>1</v>
      </c>
      <c r="J15" s="32">
        <v>232</v>
      </c>
      <c r="K15" s="30">
        <v>1</v>
      </c>
      <c r="L15" s="32">
        <v>20</v>
      </c>
      <c r="M15" s="30">
        <v>1</v>
      </c>
      <c r="N15" s="32">
        <v>8</v>
      </c>
      <c r="O15" s="30">
        <v>2</v>
      </c>
      <c r="P15" s="32">
        <v>64</v>
      </c>
      <c r="Q15" s="30">
        <v>2</v>
      </c>
      <c r="R15" s="32">
        <v>24</v>
      </c>
      <c r="S15" s="42">
        <v>1</v>
      </c>
      <c r="T15" s="29">
        <v>10.48</v>
      </c>
      <c r="U15" s="111">
        <v>11.04</v>
      </c>
      <c r="V15" s="109">
        <f>SUM(T15:U15)</f>
        <v>21.52</v>
      </c>
      <c r="W15" s="34">
        <v>2</v>
      </c>
      <c r="X15" s="35">
        <v>20</v>
      </c>
      <c r="Y15" s="34">
        <v>2</v>
      </c>
      <c r="Z15" s="35">
        <f>G15+I15+K15+M15+O15+Q15+S15+W15+Y15</f>
        <v>13</v>
      </c>
      <c r="AA15" s="34">
        <v>1</v>
      </c>
    </row>
    <row r="16" spans="1:27" s="11" customFormat="1" ht="13.5" customHeight="1" thickBot="1" x14ac:dyDescent="0.25">
      <c r="A16" s="77">
        <v>5</v>
      </c>
      <c r="B16" s="100">
        <v>4</v>
      </c>
      <c r="C16" s="101" t="s">
        <v>8</v>
      </c>
      <c r="D16" s="102">
        <v>2000</v>
      </c>
      <c r="E16" s="103" t="s">
        <v>42</v>
      </c>
      <c r="F16" s="29">
        <v>13.84</v>
      </c>
      <c r="G16" s="30">
        <v>2</v>
      </c>
      <c r="H16" s="54" t="s">
        <v>161</v>
      </c>
      <c r="I16" s="30">
        <v>2</v>
      </c>
      <c r="J16" s="32">
        <v>230</v>
      </c>
      <c r="K16" s="30">
        <v>2</v>
      </c>
      <c r="L16" s="32">
        <v>17</v>
      </c>
      <c r="M16" s="30">
        <v>2</v>
      </c>
      <c r="N16" s="32">
        <v>12</v>
      </c>
      <c r="O16" s="30">
        <v>1</v>
      </c>
      <c r="P16" s="32">
        <v>65</v>
      </c>
      <c r="Q16" s="30">
        <v>1</v>
      </c>
      <c r="R16" s="32">
        <v>19</v>
      </c>
      <c r="S16" s="42">
        <v>2</v>
      </c>
      <c r="T16" s="29">
        <v>10.11</v>
      </c>
      <c r="U16" s="111">
        <v>11.11</v>
      </c>
      <c r="V16" s="109">
        <f>SUM(T16:U16)</f>
        <v>21.22</v>
      </c>
      <c r="W16" s="34">
        <v>1</v>
      </c>
      <c r="X16" s="35">
        <v>21</v>
      </c>
      <c r="Y16" s="34">
        <v>1</v>
      </c>
      <c r="Z16" s="35">
        <f>G16+I16+K16+M16+O16+Q16+S16+W16+Y16</f>
        <v>14</v>
      </c>
      <c r="AA16" s="34">
        <v>2</v>
      </c>
    </row>
    <row r="17" spans="1:27" ht="13.5" customHeight="1" thickBot="1" x14ac:dyDescent="0.25">
      <c r="A17" s="122" t="s">
        <v>143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</row>
    <row r="18" spans="1:27" ht="15" customHeight="1" x14ac:dyDescent="0.2">
      <c r="A18" s="82">
        <v>6</v>
      </c>
      <c r="B18" s="83">
        <v>10</v>
      </c>
      <c r="C18" s="104" t="s">
        <v>58</v>
      </c>
      <c r="D18" s="98">
        <v>2003</v>
      </c>
      <c r="E18" s="99" t="s">
        <v>53</v>
      </c>
      <c r="F18" s="65">
        <v>14.67</v>
      </c>
      <c r="G18" s="66">
        <v>1</v>
      </c>
      <c r="H18" s="56" t="s">
        <v>156</v>
      </c>
      <c r="I18" s="67">
        <v>2</v>
      </c>
      <c r="J18" s="68">
        <v>203</v>
      </c>
      <c r="K18" s="67">
        <v>2</v>
      </c>
      <c r="L18" s="68">
        <v>9</v>
      </c>
      <c r="M18" s="67">
        <v>3</v>
      </c>
      <c r="N18" s="68">
        <v>4</v>
      </c>
      <c r="O18" s="67">
        <v>6</v>
      </c>
      <c r="P18" s="60">
        <v>55</v>
      </c>
      <c r="Q18" s="58">
        <v>1</v>
      </c>
      <c r="R18" s="60">
        <v>12</v>
      </c>
      <c r="S18" s="58">
        <v>3</v>
      </c>
      <c r="T18" s="74">
        <v>9.67</v>
      </c>
      <c r="U18" s="108">
        <v>9.8699999999999992</v>
      </c>
      <c r="V18" s="108">
        <f>SUM(T18:U18)</f>
        <v>19.54</v>
      </c>
      <c r="W18" s="58">
        <v>1</v>
      </c>
      <c r="X18" s="59" t="s">
        <v>90</v>
      </c>
      <c r="Y18" s="58" t="s">
        <v>90</v>
      </c>
      <c r="Z18" s="60">
        <f t="shared" ref="Z18:Z23" si="0">G18+I18+K18+M18+O18+Q18+S18+W18</f>
        <v>19</v>
      </c>
      <c r="AA18" s="58">
        <v>1</v>
      </c>
    </row>
    <row r="19" spans="1:27" ht="15" customHeight="1" x14ac:dyDescent="0.2">
      <c r="A19" s="76">
        <v>7</v>
      </c>
      <c r="B19" s="18">
        <v>7</v>
      </c>
      <c r="C19" s="9" t="s">
        <v>60</v>
      </c>
      <c r="D19" s="19">
        <v>2003</v>
      </c>
      <c r="E19" s="30" t="s">
        <v>53</v>
      </c>
      <c r="F19" s="36">
        <v>15.62</v>
      </c>
      <c r="G19" s="37">
        <v>4</v>
      </c>
      <c r="H19" s="54" t="s">
        <v>153</v>
      </c>
      <c r="I19" s="39">
        <v>1</v>
      </c>
      <c r="J19" s="38">
        <v>205</v>
      </c>
      <c r="K19" s="39">
        <v>1</v>
      </c>
      <c r="L19" s="38">
        <v>22</v>
      </c>
      <c r="M19" s="39">
        <v>2</v>
      </c>
      <c r="N19" s="38">
        <v>12</v>
      </c>
      <c r="O19" s="39">
        <v>2</v>
      </c>
      <c r="P19" s="35">
        <v>50</v>
      </c>
      <c r="Q19" s="34">
        <v>2</v>
      </c>
      <c r="R19" s="35">
        <v>17</v>
      </c>
      <c r="S19" s="34">
        <v>2</v>
      </c>
      <c r="T19" s="40">
        <v>11.3</v>
      </c>
      <c r="U19" s="109">
        <v>12.01</v>
      </c>
      <c r="V19" s="109">
        <f>SUM(T19:U19)</f>
        <v>23.310000000000002</v>
      </c>
      <c r="W19" s="34">
        <v>5</v>
      </c>
      <c r="X19" s="33" t="s">
        <v>90</v>
      </c>
      <c r="Y19" s="34" t="s">
        <v>90</v>
      </c>
      <c r="Z19" s="35">
        <f t="shared" si="0"/>
        <v>19</v>
      </c>
      <c r="AA19" s="34">
        <v>2</v>
      </c>
    </row>
    <row r="20" spans="1:27" ht="15" customHeight="1" x14ac:dyDescent="0.2">
      <c r="A20" s="76">
        <v>8</v>
      </c>
      <c r="B20" s="18">
        <v>9</v>
      </c>
      <c r="C20" s="10" t="s">
        <v>4</v>
      </c>
      <c r="D20" s="7">
        <v>2002</v>
      </c>
      <c r="E20" s="30" t="s">
        <v>42</v>
      </c>
      <c r="F20" s="36">
        <v>15.12</v>
      </c>
      <c r="G20" s="37">
        <v>2</v>
      </c>
      <c r="H20" s="54" t="s">
        <v>155</v>
      </c>
      <c r="I20" s="39">
        <v>5</v>
      </c>
      <c r="J20" s="38">
        <v>199</v>
      </c>
      <c r="K20" s="39">
        <v>3</v>
      </c>
      <c r="L20" s="38">
        <v>23</v>
      </c>
      <c r="M20" s="39">
        <v>1</v>
      </c>
      <c r="N20" s="38">
        <v>17</v>
      </c>
      <c r="O20" s="39">
        <v>1</v>
      </c>
      <c r="P20" s="35">
        <v>44</v>
      </c>
      <c r="Q20" s="34">
        <v>4</v>
      </c>
      <c r="R20" s="35">
        <v>11</v>
      </c>
      <c r="S20" s="34">
        <v>4</v>
      </c>
      <c r="T20" s="40">
        <v>11.03</v>
      </c>
      <c r="U20" s="109">
        <v>11.87</v>
      </c>
      <c r="V20" s="109">
        <f>SUM(T20:U20)</f>
        <v>22.9</v>
      </c>
      <c r="W20" s="34">
        <v>4</v>
      </c>
      <c r="X20" s="33" t="s">
        <v>90</v>
      </c>
      <c r="Y20" s="34" t="s">
        <v>90</v>
      </c>
      <c r="Z20" s="35">
        <f t="shared" si="0"/>
        <v>24</v>
      </c>
      <c r="AA20" s="34">
        <v>3</v>
      </c>
    </row>
    <row r="21" spans="1:27" ht="15" customHeight="1" x14ac:dyDescent="0.2">
      <c r="A21" s="76">
        <v>9</v>
      </c>
      <c r="B21" s="18">
        <v>8</v>
      </c>
      <c r="C21" s="9" t="s">
        <v>56</v>
      </c>
      <c r="D21" s="7">
        <v>2002</v>
      </c>
      <c r="E21" s="30" t="s">
        <v>53</v>
      </c>
      <c r="F21" s="36">
        <v>15.41</v>
      </c>
      <c r="G21" s="37">
        <v>3</v>
      </c>
      <c r="H21" s="54" t="s">
        <v>154</v>
      </c>
      <c r="I21" s="39">
        <v>4</v>
      </c>
      <c r="J21" s="38">
        <v>185</v>
      </c>
      <c r="K21" s="39">
        <v>4</v>
      </c>
      <c r="L21" s="38">
        <v>9</v>
      </c>
      <c r="M21" s="39">
        <v>3</v>
      </c>
      <c r="N21" s="38">
        <v>10</v>
      </c>
      <c r="O21" s="39">
        <v>5</v>
      </c>
      <c r="P21" s="35">
        <v>42</v>
      </c>
      <c r="Q21" s="34">
        <v>5</v>
      </c>
      <c r="R21" s="35">
        <v>11</v>
      </c>
      <c r="S21" s="34">
        <v>4</v>
      </c>
      <c r="T21" s="40">
        <v>10.35</v>
      </c>
      <c r="U21" s="109">
        <v>11.01</v>
      </c>
      <c r="V21" s="109">
        <f>SUM(T21:U21)</f>
        <v>21.36</v>
      </c>
      <c r="W21" s="34">
        <v>2</v>
      </c>
      <c r="X21" s="33" t="s">
        <v>90</v>
      </c>
      <c r="Y21" s="34" t="s">
        <v>90</v>
      </c>
      <c r="Z21" s="35">
        <f t="shared" si="0"/>
        <v>30</v>
      </c>
      <c r="AA21" s="34">
        <v>4</v>
      </c>
    </row>
    <row r="22" spans="1:27" ht="15" customHeight="1" x14ac:dyDescent="0.2">
      <c r="A22" s="76">
        <v>10</v>
      </c>
      <c r="B22" s="18">
        <v>6</v>
      </c>
      <c r="C22" s="9" t="s">
        <v>59</v>
      </c>
      <c r="D22" s="7">
        <v>2003</v>
      </c>
      <c r="E22" s="30" t="s">
        <v>53</v>
      </c>
      <c r="F22" s="36">
        <v>16.350000000000001</v>
      </c>
      <c r="G22" s="37">
        <v>5</v>
      </c>
      <c r="H22" s="54" t="s">
        <v>152</v>
      </c>
      <c r="I22" s="39">
        <v>3</v>
      </c>
      <c r="J22" s="38">
        <v>178</v>
      </c>
      <c r="K22" s="39">
        <v>6</v>
      </c>
      <c r="L22" s="38">
        <v>4</v>
      </c>
      <c r="M22" s="39">
        <v>6</v>
      </c>
      <c r="N22" s="38">
        <v>11</v>
      </c>
      <c r="O22" s="39">
        <v>3</v>
      </c>
      <c r="P22" s="35">
        <v>46</v>
      </c>
      <c r="Q22" s="34">
        <v>3</v>
      </c>
      <c r="R22" s="35">
        <v>18</v>
      </c>
      <c r="S22" s="34">
        <v>1</v>
      </c>
      <c r="T22" s="40">
        <v>0</v>
      </c>
      <c r="U22" s="109">
        <v>11.9</v>
      </c>
      <c r="V22" s="109">
        <v>0</v>
      </c>
      <c r="W22" s="34">
        <v>7</v>
      </c>
      <c r="X22" s="33" t="s">
        <v>90</v>
      </c>
      <c r="Y22" s="34" t="s">
        <v>90</v>
      </c>
      <c r="Z22" s="35">
        <f t="shared" si="0"/>
        <v>34</v>
      </c>
      <c r="AA22" s="34">
        <v>5</v>
      </c>
    </row>
    <row r="23" spans="1:27" ht="15" customHeight="1" thickBot="1" x14ac:dyDescent="0.25">
      <c r="A23" s="76">
        <v>11</v>
      </c>
      <c r="B23" s="18">
        <v>11</v>
      </c>
      <c r="C23" s="105" t="s">
        <v>57</v>
      </c>
      <c r="D23" s="102">
        <v>2002</v>
      </c>
      <c r="E23" s="103" t="s">
        <v>53</v>
      </c>
      <c r="F23" s="69">
        <v>16.420000000000002</v>
      </c>
      <c r="G23" s="70">
        <v>6</v>
      </c>
      <c r="H23" s="61" t="s">
        <v>157</v>
      </c>
      <c r="I23" s="71">
        <v>6</v>
      </c>
      <c r="J23" s="72">
        <v>181</v>
      </c>
      <c r="K23" s="71">
        <v>5</v>
      </c>
      <c r="L23" s="72">
        <v>9</v>
      </c>
      <c r="M23" s="71">
        <v>3</v>
      </c>
      <c r="N23" s="72">
        <v>11</v>
      </c>
      <c r="O23" s="71">
        <v>3</v>
      </c>
      <c r="P23" s="64">
        <v>42</v>
      </c>
      <c r="Q23" s="62">
        <v>5</v>
      </c>
      <c r="R23" s="64">
        <v>11</v>
      </c>
      <c r="S23" s="62">
        <v>4</v>
      </c>
      <c r="T23" s="75">
        <v>11.15</v>
      </c>
      <c r="U23" s="110">
        <v>11.1</v>
      </c>
      <c r="V23" s="109">
        <f>SUM(T23:U23)</f>
        <v>22.25</v>
      </c>
      <c r="W23" s="62">
        <v>3</v>
      </c>
      <c r="X23" s="63" t="s">
        <v>90</v>
      </c>
      <c r="Y23" s="62" t="s">
        <v>90</v>
      </c>
      <c r="Z23" s="64">
        <f t="shared" si="0"/>
        <v>35</v>
      </c>
      <c r="AA23" s="62">
        <v>6</v>
      </c>
    </row>
    <row r="24" spans="1:27" ht="15" customHeight="1" thickBot="1" x14ac:dyDescent="0.25">
      <c r="A24" s="122" t="s">
        <v>99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4"/>
    </row>
    <row r="25" spans="1:27" ht="15" customHeight="1" x14ac:dyDescent="0.2">
      <c r="A25" s="82">
        <v>12</v>
      </c>
      <c r="B25" s="83">
        <v>13</v>
      </c>
      <c r="C25" s="97" t="s">
        <v>43</v>
      </c>
      <c r="D25" s="98">
        <v>2003</v>
      </c>
      <c r="E25" s="99" t="s">
        <v>42</v>
      </c>
      <c r="F25" s="55">
        <v>13.15</v>
      </c>
      <c r="G25" s="73">
        <v>1</v>
      </c>
      <c r="H25" s="56" t="s">
        <v>164</v>
      </c>
      <c r="I25" s="58">
        <v>1</v>
      </c>
      <c r="J25" s="60">
        <v>234</v>
      </c>
      <c r="K25" s="58">
        <v>2</v>
      </c>
      <c r="L25" s="60">
        <v>11</v>
      </c>
      <c r="M25" s="58">
        <v>2</v>
      </c>
      <c r="N25" s="60">
        <v>14</v>
      </c>
      <c r="O25" s="58">
        <v>3</v>
      </c>
      <c r="P25" s="60">
        <v>62</v>
      </c>
      <c r="Q25" s="58">
        <v>2</v>
      </c>
      <c r="R25" s="60">
        <v>19</v>
      </c>
      <c r="S25" s="58">
        <v>2</v>
      </c>
      <c r="T25" s="74">
        <v>10.62</v>
      </c>
      <c r="U25" s="108">
        <v>10.01</v>
      </c>
      <c r="V25" s="108">
        <f t="shared" ref="V25:V30" si="1">SUM(T25:U25)</f>
        <v>20.63</v>
      </c>
      <c r="W25" s="58">
        <v>1</v>
      </c>
      <c r="X25" s="59" t="s">
        <v>90</v>
      </c>
      <c r="Y25" s="58" t="s">
        <v>90</v>
      </c>
      <c r="Z25" s="60">
        <f t="shared" ref="Z25:Z31" si="2">G25+I25+K25+M25+O25+Q25+S25+W25</f>
        <v>14</v>
      </c>
      <c r="AA25" s="58">
        <v>1</v>
      </c>
    </row>
    <row r="26" spans="1:27" ht="15" customHeight="1" x14ac:dyDescent="0.2">
      <c r="A26" s="76">
        <v>13</v>
      </c>
      <c r="B26" s="107">
        <v>19</v>
      </c>
      <c r="C26" s="17" t="s">
        <v>63</v>
      </c>
      <c r="D26" s="8">
        <v>2003</v>
      </c>
      <c r="E26" s="30" t="s">
        <v>53</v>
      </c>
      <c r="F26" s="29">
        <v>13.2</v>
      </c>
      <c r="G26" s="42">
        <v>2</v>
      </c>
      <c r="H26" s="54" t="s">
        <v>168</v>
      </c>
      <c r="I26" s="34">
        <v>2</v>
      </c>
      <c r="J26" s="35">
        <v>252</v>
      </c>
      <c r="K26" s="34">
        <v>1</v>
      </c>
      <c r="L26" s="35">
        <v>13</v>
      </c>
      <c r="M26" s="34">
        <v>1</v>
      </c>
      <c r="N26" s="35">
        <v>13</v>
      </c>
      <c r="O26" s="34">
        <v>4</v>
      </c>
      <c r="P26" s="35">
        <v>65</v>
      </c>
      <c r="Q26" s="34">
        <v>1</v>
      </c>
      <c r="R26" s="35">
        <v>10</v>
      </c>
      <c r="S26" s="34">
        <v>5</v>
      </c>
      <c r="T26" s="40">
        <v>10.45</v>
      </c>
      <c r="U26" s="109">
        <v>11.23</v>
      </c>
      <c r="V26" s="109">
        <f t="shared" si="1"/>
        <v>21.68</v>
      </c>
      <c r="W26" s="34">
        <v>4</v>
      </c>
      <c r="X26" s="33" t="s">
        <v>90</v>
      </c>
      <c r="Y26" s="34" t="s">
        <v>90</v>
      </c>
      <c r="Z26" s="35">
        <f t="shared" si="2"/>
        <v>20</v>
      </c>
      <c r="AA26" s="34">
        <v>2</v>
      </c>
    </row>
    <row r="27" spans="1:27" ht="15" customHeight="1" x14ac:dyDescent="0.2">
      <c r="A27" s="76">
        <v>14</v>
      </c>
      <c r="B27" s="107">
        <v>17</v>
      </c>
      <c r="C27" s="10" t="s">
        <v>30</v>
      </c>
      <c r="D27" s="7">
        <v>2003</v>
      </c>
      <c r="E27" s="30" t="s">
        <v>42</v>
      </c>
      <c r="F27" s="29">
        <v>17.3</v>
      </c>
      <c r="G27" s="42">
        <v>6</v>
      </c>
      <c r="H27" s="54" t="s">
        <v>167</v>
      </c>
      <c r="I27" s="34">
        <v>4</v>
      </c>
      <c r="J27" s="35">
        <v>218</v>
      </c>
      <c r="K27" s="34">
        <v>5</v>
      </c>
      <c r="L27" s="35">
        <v>11</v>
      </c>
      <c r="M27" s="34">
        <v>2</v>
      </c>
      <c r="N27" s="35">
        <v>12</v>
      </c>
      <c r="O27" s="34">
        <v>5</v>
      </c>
      <c r="P27" s="35">
        <v>57</v>
      </c>
      <c r="Q27" s="34">
        <v>4</v>
      </c>
      <c r="R27" s="35">
        <v>30</v>
      </c>
      <c r="S27" s="34">
        <v>1</v>
      </c>
      <c r="T27" s="40">
        <v>10.119999999999999</v>
      </c>
      <c r="U27" s="109">
        <v>10.58</v>
      </c>
      <c r="V27" s="109">
        <f t="shared" si="1"/>
        <v>20.7</v>
      </c>
      <c r="W27" s="34">
        <v>2</v>
      </c>
      <c r="X27" s="33" t="s">
        <v>90</v>
      </c>
      <c r="Y27" s="34" t="s">
        <v>90</v>
      </c>
      <c r="Z27" s="35">
        <f t="shared" si="2"/>
        <v>29</v>
      </c>
      <c r="AA27" s="34">
        <v>3</v>
      </c>
    </row>
    <row r="28" spans="1:27" ht="15" customHeight="1" x14ac:dyDescent="0.2">
      <c r="A28" s="76">
        <v>15</v>
      </c>
      <c r="B28" s="107">
        <v>14</v>
      </c>
      <c r="C28" s="9" t="s">
        <v>79</v>
      </c>
      <c r="D28" s="7">
        <v>2002</v>
      </c>
      <c r="E28" s="31" t="s">
        <v>36</v>
      </c>
      <c r="F28" s="29">
        <v>14</v>
      </c>
      <c r="G28" s="42">
        <v>3</v>
      </c>
      <c r="H28" s="54" t="s">
        <v>165</v>
      </c>
      <c r="I28" s="34">
        <v>3</v>
      </c>
      <c r="J28" s="35">
        <v>224</v>
      </c>
      <c r="K28" s="34">
        <v>3</v>
      </c>
      <c r="L28" s="35">
        <v>2</v>
      </c>
      <c r="M28" s="34">
        <v>5</v>
      </c>
      <c r="N28" s="35">
        <v>20</v>
      </c>
      <c r="O28" s="34">
        <v>1</v>
      </c>
      <c r="P28" s="35">
        <v>50</v>
      </c>
      <c r="Q28" s="34">
        <v>5</v>
      </c>
      <c r="R28" s="35">
        <v>14</v>
      </c>
      <c r="S28" s="34">
        <v>4</v>
      </c>
      <c r="T28" s="40">
        <v>12.11</v>
      </c>
      <c r="U28" s="109">
        <v>12.01</v>
      </c>
      <c r="V28" s="109">
        <f t="shared" si="1"/>
        <v>24.119999999999997</v>
      </c>
      <c r="W28" s="34">
        <v>6</v>
      </c>
      <c r="X28" s="33" t="s">
        <v>90</v>
      </c>
      <c r="Y28" s="34" t="s">
        <v>90</v>
      </c>
      <c r="Z28" s="35">
        <f t="shared" si="2"/>
        <v>30</v>
      </c>
      <c r="AA28" s="34">
        <v>4</v>
      </c>
    </row>
    <row r="29" spans="1:27" ht="15" customHeight="1" x14ac:dyDescent="0.2">
      <c r="A29" s="76">
        <v>16</v>
      </c>
      <c r="B29" s="107">
        <v>20</v>
      </c>
      <c r="C29" s="9" t="s">
        <v>37</v>
      </c>
      <c r="D29" s="7">
        <v>2003</v>
      </c>
      <c r="E29" s="31" t="s">
        <v>36</v>
      </c>
      <c r="F29" s="29">
        <v>14.86</v>
      </c>
      <c r="G29" s="42">
        <v>4</v>
      </c>
      <c r="H29" s="54" t="s">
        <v>169</v>
      </c>
      <c r="I29" s="34">
        <v>6</v>
      </c>
      <c r="J29" s="35">
        <v>221</v>
      </c>
      <c r="K29" s="34">
        <v>4</v>
      </c>
      <c r="L29" s="35">
        <v>10</v>
      </c>
      <c r="M29" s="34">
        <v>4</v>
      </c>
      <c r="N29" s="35">
        <v>15</v>
      </c>
      <c r="O29" s="34">
        <v>2</v>
      </c>
      <c r="P29" s="35">
        <v>46</v>
      </c>
      <c r="Q29" s="34">
        <v>6</v>
      </c>
      <c r="R29" s="35">
        <v>16</v>
      </c>
      <c r="S29" s="34">
        <v>3</v>
      </c>
      <c r="T29" s="40">
        <v>11.35</v>
      </c>
      <c r="U29" s="109">
        <v>12.07</v>
      </c>
      <c r="V29" s="109">
        <f t="shared" si="1"/>
        <v>23.42</v>
      </c>
      <c r="W29" s="34">
        <v>5</v>
      </c>
      <c r="X29" s="33" t="s">
        <v>90</v>
      </c>
      <c r="Y29" s="34" t="s">
        <v>90</v>
      </c>
      <c r="Z29" s="35">
        <f t="shared" si="2"/>
        <v>34</v>
      </c>
      <c r="AA29" s="34">
        <v>5</v>
      </c>
    </row>
    <row r="30" spans="1:27" ht="15" customHeight="1" x14ac:dyDescent="0.2">
      <c r="A30" s="76">
        <v>17</v>
      </c>
      <c r="B30" s="107">
        <v>12</v>
      </c>
      <c r="C30" s="17" t="s">
        <v>64</v>
      </c>
      <c r="D30" s="8">
        <v>2003</v>
      </c>
      <c r="E30" s="30" t="s">
        <v>53</v>
      </c>
      <c r="F30" s="29">
        <v>15.76</v>
      </c>
      <c r="G30" s="42">
        <v>5</v>
      </c>
      <c r="H30" s="54" t="s">
        <v>163</v>
      </c>
      <c r="I30" s="34">
        <v>5</v>
      </c>
      <c r="J30" s="35">
        <v>211</v>
      </c>
      <c r="K30" s="34">
        <v>6</v>
      </c>
      <c r="L30" s="35">
        <v>2</v>
      </c>
      <c r="M30" s="34">
        <v>5</v>
      </c>
      <c r="N30" s="35">
        <v>2</v>
      </c>
      <c r="O30" s="34">
        <v>6</v>
      </c>
      <c r="P30" s="35">
        <v>60</v>
      </c>
      <c r="Q30" s="34">
        <v>3</v>
      </c>
      <c r="R30" s="35">
        <v>10</v>
      </c>
      <c r="S30" s="34">
        <v>5</v>
      </c>
      <c r="T30" s="40">
        <v>10.41</v>
      </c>
      <c r="U30" s="109">
        <v>11.22</v>
      </c>
      <c r="V30" s="109">
        <f t="shared" si="1"/>
        <v>21.630000000000003</v>
      </c>
      <c r="W30" s="34">
        <v>3</v>
      </c>
      <c r="X30" s="33" t="s">
        <v>90</v>
      </c>
      <c r="Y30" s="34" t="s">
        <v>90</v>
      </c>
      <c r="Z30" s="35">
        <f t="shared" si="2"/>
        <v>38</v>
      </c>
      <c r="AA30" s="34">
        <v>6</v>
      </c>
    </row>
    <row r="31" spans="1:27" ht="15" customHeight="1" thickBot="1" x14ac:dyDescent="0.25">
      <c r="A31" s="76">
        <v>18</v>
      </c>
      <c r="B31" s="107">
        <v>16</v>
      </c>
      <c r="C31" s="17" t="s">
        <v>129</v>
      </c>
      <c r="D31" s="8">
        <v>2003</v>
      </c>
      <c r="E31" s="30" t="s">
        <v>42</v>
      </c>
      <c r="F31" s="29">
        <v>17.93</v>
      </c>
      <c r="G31" s="42">
        <v>7</v>
      </c>
      <c r="H31" s="54" t="s">
        <v>166</v>
      </c>
      <c r="I31" s="34">
        <v>7</v>
      </c>
      <c r="J31" s="35">
        <v>171</v>
      </c>
      <c r="K31" s="34">
        <v>7</v>
      </c>
      <c r="L31" s="35">
        <v>0</v>
      </c>
      <c r="M31" s="34">
        <v>8</v>
      </c>
      <c r="N31" s="35">
        <v>0</v>
      </c>
      <c r="O31" s="34">
        <v>8</v>
      </c>
      <c r="P31" s="35">
        <v>31</v>
      </c>
      <c r="Q31" s="34">
        <v>7</v>
      </c>
      <c r="R31" s="35">
        <v>6</v>
      </c>
      <c r="S31" s="34">
        <v>7</v>
      </c>
      <c r="T31" s="40">
        <v>0</v>
      </c>
      <c r="U31" s="109">
        <v>13.08</v>
      </c>
      <c r="V31" s="109">
        <v>0</v>
      </c>
      <c r="W31" s="34">
        <v>8</v>
      </c>
      <c r="X31" s="33" t="s">
        <v>90</v>
      </c>
      <c r="Y31" s="34" t="s">
        <v>90</v>
      </c>
      <c r="Z31" s="35">
        <f t="shared" si="2"/>
        <v>59</v>
      </c>
      <c r="AA31" s="34">
        <v>7</v>
      </c>
    </row>
    <row r="32" spans="1:27" ht="15" customHeight="1" thickBot="1" x14ac:dyDescent="0.25">
      <c r="A32" s="122" t="s">
        <v>100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4"/>
    </row>
    <row r="33" spans="1:27" ht="15" customHeight="1" x14ac:dyDescent="0.2">
      <c r="A33" s="82">
        <v>19</v>
      </c>
      <c r="B33" s="83">
        <v>34</v>
      </c>
      <c r="C33" s="104" t="s">
        <v>61</v>
      </c>
      <c r="D33" s="98">
        <v>2004</v>
      </c>
      <c r="E33" s="99" t="s">
        <v>53</v>
      </c>
      <c r="F33" s="74">
        <v>8.77</v>
      </c>
      <c r="G33" s="58">
        <v>1</v>
      </c>
      <c r="H33" s="118" t="s">
        <v>216</v>
      </c>
      <c r="I33" s="67">
        <v>1</v>
      </c>
      <c r="J33" s="60">
        <v>190</v>
      </c>
      <c r="K33" s="58">
        <v>5</v>
      </c>
      <c r="L33" s="60">
        <v>21</v>
      </c>
      <c r="M33" s="58">
        <v>1</v>
      </c>
      <c r="N33" s="60">
        <v>8.5</v>
      </c>
      <c r="O33" s="58">
        <v>9</v>
      </c>
      <c r="P33" s="60">
        <v>53</v>
      </c>
      <c r="Q33" s="58">
        <v>1</v>
      </c>
      <c r="R33" s="60">
        <v>17</v>
      </c>
      <c r="S33" s="58">
        <v>2</v>
      </c>
      <c r="T33" s="74">
        <v>9.1300000000000008</v>
      </c>
      <c r="U33" s="108">
        <v>9.91</v>
      </c>
      <c r="V33" s="108">
        <f>SUM(T33:U33)</f>
        <v>19.04</v>
      </c>
      <c r="W33" s="58">
        <v>4</v>
      </c>
      <c r="X33" s="59" t="s">
        <v>90</v>
      </c>
      <c r="Y33" s="58" t="s">
        <v>90</v>
      </c>
      <c r="Z33" s="60">
        <f t="shared" ref="Z33:Z43" si="3">G33+I33+K33+M33+O33+Q33+S33+W33</f>
        <v>24</v>
      </c>
      <c r="AA33" s="58">
        <v>1</v>
      </c>
    </row>
    <row r="34" spans="1:27" ht="15" customHeight="1" x14ac:dyDescent="0.2">
      <c r="A34" s="76">
        <v>20</v>
      </c>
      <c r="B34" s="18">
        <v>25</v>
      </c>
      <c r="C34" s="17" t="s">
        <v>33</v>
      </c>
      <c r="D34" s="8">
        <v>2005</v>
      </c>
      <c r="E34" s="30" t="s">
        <v>42</v>
      </c>
      <c r="F34" s="40">
        <v>9.2799999999999994</v>
      </c>
      <c r="G34" s="34">
        <v>6</v>
      </c>
      <c r="H34" s="119" t="s">
        <v>171</v>
      </c>
      <c r="I34" s="39">
        <v>5</v>
      </c>
      <c r="J34" s="35">
        <v>196.5</v>
      </c>
      <c r="K34" s="34">
        <v>3</v>
      </c>
      <c r="L34" s="35">
        <v>10</v>
      </c>
      <c r="M34" s="34">
        <v>6</v>
      </c>
      <c r="N34" s="35">
        <v>16</v>
      </c>
      <c r="O34" s="34">
        <v>2</v>
      </c>
      <c r="P34" s="35">
        <v>53</v>
      </c>
      <c r="Q34" s="34">
        <v>1</v>
      </c>
      <c r="R34" s="35">
        <v>16</v>
      </c>
      <c r="S34" s="34">
        <v>3</v>
      </c>
      <c r="T34" s="40">
        <v>8.7799999999999994</v>
      </c>
      <c r="U34" s="109">
        <v>9.89</v>
      </c>
      <c r="V34" s="109">
        <f>SUM(T34:U34)</f>
        <v>18.670000000000002</v>
      </c>
      <c r="W34" s="34">
        <v>1</v>
      </c>
      <c r="X34" s="33" t="s">
        <v>90</v>
      </c>
      <c r="Y34" s="34" t="s">
        <v>90</v>
      </c>
      <c r="Z34" s="35">
        <f t="shared" si="3"/>
        <v>27</v>
      </c>
      <c r="AA34" s="34">
        <v>2</v>
      </c>
    </row>
    <row r="35" spans="1:27" ht="15" customHeight="1" x14ac:dyDescent="0.2">
      <c r="A35" s="76">
        <v>21</v>
      </c>
      <c r="B35" s="18">
        <v>27</v>
      </c>
      <c r="C35" s="10" t="s">
        <v>47</v>
      </c>
      <c r="D35" s="7">
        <v>2005</v>
      </c>
      <c r="E35" s="30" t="s">
        <v>42</v>
      </c>
      <c r="F35" s="40">
        <v>8.92</v>
      </c>
      <c r="G35" s="34">
        <v>2</v>
      </c>
      <c r="H35" s="119" t="s">
        <v>170</v>
      </c>
      <c r="I35" s="39">
        <v>4</v>
      </c>
      <c r="J35" s="35">
        <v>191</v>
      </c>
      <c r="K35" s="34">
        <v>4</v>
      </c>
      <c r="L35" s="35">
        <v>10</v>
      </c>
      <c r="M35" s="34">
        <v>6</v>
      </c>
      <c r="N35" s="35">
        <v>20</v>
      </c>
      <c r="O35" s="34">
        <v>1</v>
      </c>
      <c r="P35" s="35">
        <v>49</v>
      </c>
      <c r="Q35" s="34">
        <v>4</v>
      </c>
      <c r="R35" s="35">
        <v>11</v>
      </c>
      <c r="S35" s="34">
        <v>4</v>
      </c>
      <c r="T35" s="40">
        <v>10.82</v>
      </c>
      <c r="U35" s="109">
        <v>9.0500000000000007</v>
      </c>
      <c r="V35" s="109">
        <f>SUM(T35:U35)</f>
        <v>19.87</v>
      </c>
      <c r="W35" s="34">
        <v>6</v>
      </c>
      <c r="X35" s="33" t="s">
        <v>90</v>
      </c>
      <c r="Y35" s="34" t="s">
        <v>90</v>
      </c>
      <c r="Z35" s="35">
        <f t="shared" si="3"/>
        <v>31</v>
      </c>
      <c r="AA35" s="34">
        <v>3</v>
      </c>
    </row>
    <row r="36" spans="1:27" ht="15" customHeight="1" x14ac:dyDescent="0.2">
      <c r="A36" s="76">
        <v>22</v>
      </c>
      <c r="B36" s="18">
        <v>31</v>
      </c>
      <c r="C36" s="10" t="s">
        <v>45</v>
      </c>
      <c r="D36" s="7">
        <v>2005</v>
      </c>
      <c r="E36" s="30" t="s">
        <v>42</v>
      </c>
      <c r="F36" s="40">
        <v>8.98</v>
      </c>
      <c r="G36" s="34">
        <v>4</v>
      </c>
      <c r="H36" s="119" t="s">
        <v>217</v>
      </c>
      <c r="I36" s="39">
        <v>2</v>
      </c>
      <c r="J36" s="35">
        <v>184</v>
      </c>
      <c r="K36" s="34">
        <v>6</v>
      </c>
      <c r="L36" s="35">
        <v>19</v>
      </c>
      <c r="M36" s="34">
        <v>2</v>
      </c>
      <c r="N36" s="35">
        <v>8</v>
      </c>
      <c r="O36" s="34">
        <v>10</v>
      </c>
      <c r="P36" s="35">
        <v>42</v>
      </c>
      <c r="Q36" s="34">
        <v>10</v>
      </c>
      <c r="R36" s="35">
        <v>10</v>
      </c>
      <c r="S36" s="34">
        <v>7</v>
      </c>
      <c r="T36" s="40">
        <v>9.25</v>
      </c>
      <c r="U36" s="109">
        <v>9.48</v>
      </c>
      <c r="V36" s="109">
        <f>SUM(T36:U36)</f>
        <v>18.73</v>
      </c>
      <c r="W36" s="34">
        <v>2</v>
      </c>
      <c r="X36" s="33" t="s">
        <v>90</v>
      </c>
      <c r="Y36" s="34" t="s">
        <v>90</v>
      </c>
      <c r="Z36" s="35">
        <f t="shared" si="3"/>
        <v>43</v>
      </c>
      <c r="AA36" s="34">
        <v>4</v>
      </c>
    </row>
    <row r="37" spans="1:27" ht="15" customHeight="1" x14ac:dyDescent="0.2">
      <c r="A37" s="76">
        <v>23</v>
      </c>
      <c r="B37" s="18">
        <v>28</v>
      </c>
      <c r="C37" s="9" t="s">
        <v>26</v>
      </c>
      <c r="D37" s="7">
        <v>2004</v>
      </c>
      <c r="E37" s="30" t="s">
        <v>27</v>
      </c>
      <c r="F37" s="40">
        <v>8.93</v>
      </c>
      <c r="G37" s="34">
        <v>3</v>
      </c>
      <c r="H37" s="119" t="s">
        <v>220</v>
      </c>
      <c r="I37" s="39">
        <v>7</v>
      </c>
      <c r="J37" s="35">
        <v>208</v>
      </c>
      <c r="K37" s="34">
        <v>2</v>
      </c>
      <c r="L37" s="35">
        <v>1</v>
      </c>
      <c r="M37" s="34">
        <v>11</v>
      </c>
      <c r="N37" s="35">
        <v>15.5</v>
      </c>
      <c r="O37" s="34">
        <v>3</v>
      </c>
      <c r="P37" s="35">
        <v>50</v>
      </c>
      <c r="Q37" s="34">
        <v>3</v>
      </c>
      <c r="R37" s="35">
        <v>10</v>
      </c>
      <c r="S37" s="34">
        <v>7</v>
      </c>
      <c r="T37" s="40">
        <v>10.16</v>
      </c>
      <c r="U37" s="109">
        <v>10.32</v>
      </c>
      <c r="V37" s="109">
        <f>SUM(T37:U37)</f>
        <v>20.48</v>
      </c>
      <c r="W37" s="34">
        <v>7</v>
      </c>
      <c r="X37" s="33" t="s">
        <v>90</v>
      </c>
      <c r="Y37" s="34" t="s">
        <v>90</v>
      </c>
      <c r="Z37" s="35">
        <f t="shared" si="3"/>
        <v>43</v>
      </c>
      <c r="AA37" s="34">
        <v>5</v>
      </c>
    </row>
    <row r="38" spans="1:27" ht="15" customHeight="1" x14ac:dyDescent="0.2">
      <c r="A38" s="76">
        <v>24</v>
      </c>
      <c r="B38" s="18">
        <v>24</v>
      </c>
      <c r="C38" s="17" t="s">
        <v>38</v>
      </c>
      <c r="D38" s="8">
        <v>2004</v>
      </c>
      <c r="E38" s="31" t="s">
        <v>36</v>
      </c>
      <c r="F38" s="40">
        <v>9.17</v>
      </c>
      <c r="G38" s="34">
        <v>5</v>
      </c>
      <c r="H38" s="119" t="s">
        <v>218</v>
      </c>
      <c r="I38" s="39">
        <v>3</v>
      </c>
      <c r="J38" s="35">
        <v>213</v>
      </c>
      <c r="K38" s="34">
        <v>1</v>
      </c>
      <c r="L38" s="35">
        <v>4</v>
      </c>
      <c r="M38" s="34">
        <v>9</v>
      </c>
      <c r="N38" s="35">
        <v>9</v>
      </c>
      <c r="O38" s="34">
        <v>8</v>
      </c>
      <c r="P38" s="35">
        <v>49</v>
      </c>
      <c r="Q38" s="34">
        <v>4</v>
      </c>
      <c r="R38" s="35">
        <v>9</v>
      </c>
      <c r="S38" s="34">
        <v>9</v>
      </c>
      <c r="T38" s="40">
        <v>0</v>
      </c>
      <c r="U38" s="109">
        <v>10.42</v>
      </c>
      <c r="V38" s="109">
        <v>0</v>
      </c>
      <c r="W38" s="34">
        <v>12</v>
      </c>
      <c r="X38" s="33" t="s">
        <v>90</v>
      </c>
      <c r="Y38" s="34" t="s">
        <v>90</v>
      </c>
      <c r="Z38" s="35">
        <f t="shared" si="3"/>
        <v>51</v>
      </c>
      <c r="AA38" s="34">
        <v>6</v>
      </c>
    </row>
    <row r="39" spans="1:27" ht="15" customHeight="1" x14ac:dyDescent="0.2">
      <c r="A39" s="76">
        <v>25</v>
      </c>
      <c r="B39" s="18">
        <v>33</v>
      </c>
      <c r="C39" s="10" t="s">
        <v>48</v>
      </c>
      <c r="D39" s="19">
        <v>2005</v>
      </c>
      <c r="E39" s="30" t="s">
        <v>42</v>
      </c>
      <c r="F39" s="40">
        <v>9.56</v>
      </c>
      <c r="G39" s="34">
        <v>7</v>
      </c>
      <c r="H39" s="119" t="s">
        <v>223</v>
      </c>
      <c r="I39" s="39">
        <v>11</v>
      </c>
      <c r="J39" s="35">
        <v>175</v>
      </c>
      <c r="K39" s="34">
        <v>9</v>
      </c>
      <c r="L39" s="35">
        <v>11</v>
      </c>
      <c r="M39" s="34">
        <v>5</v>
      </c>
      <c r="N39" s="35">
        <v>11</v>
      </c>
      <c r="O39" s="34">
        <v>7</v>
      </c>
      <c r="P39" s="35">
        <v>43</v>
      </c>
      <c r="Q39" s="34">
        <v>8</v>
      </c>
      <c r="R39" s="35">
        <v>18</v>
      </c>
      <c r="S39" s="34">
        <v>1</v>
      </c>
      <c r="T39" s="40">
        <v>9.35</v>
      </c>
      <c r="U39" s="109">
        <v>9.65</v>
      </c>
      <c r="V39" s="109">
        <f>SUM(T39:U39)</f>
        <v>19</v>
      </c>
      <c r="W39" s="34">
        <v>3</v>
      </c>
      <c r="X39" s="33" t="s">
        <v>90</v>
      </c>
      <c r="Y39" s="34" t="s">
        <v>90</v>
      </c>
      <c r="Z39" s="35">
        <f t="shared" si="3"/>
        <v>51</v>
      </c>
      <c r="AA39" s="34">
        <v>7</v>
      </c>
    </row>
    <row r="40" spans="1:27" ht="15" customHeight="1" x14ac:dyDescent="0.2">
      <c r="A40" s="76">
        <v>26</v>
      </c>
      <c r="B40" s="18">
        <v>36</v>
      </c>
      <c r="C40" s="17" t="s">
        <v>39</v>
      </c>
      <c r="D40" s="20">
        <v>2004</v>
      </c>
      <c r="E40" s="31" t="s">
        <v>36</v>
      </c>
      <c r="F40" s="40">
        <v>9.65</v>
      </c>
      <c r="G40" s="34">
        <v>8</v>
      </c>
      <c r="H40" s="119" t="s">
        <v>221</v>
      </c>
      <c r="I40" s="39">
        <v>9</v>
      </c>
      <c r="J40" s="35">
        <v>173</v>
      </c>
      <c r="K40" s="34">
        <v>10</v>
      </c>
      <c r="L40" s="35">
        <v>15</v>
      </c>
      <c r="M40" s="34">
        <v>3</v>
      </c>
      <c r="N40" s="35">
        <v>12</v>
      </c>
      <c r="O40" s="34">
        <v>6</v>
      </c>
      <c r="P40" s="35">
        <v>43</v>
      </c>
      <c r="Q40" s="34">
        <v>8</v>
      </c>
      <c r="R40" s="35">
        <v>11</v>
      </c>
      <c r="S40" s="34">
        <v>4</v>
      </c>
      <c r="T40" s="40">
        <v>9.92</v>
      </c>
      <c r="U40" s="109">
        <v>9.57</v>
      </c>
      <c r="V40" s="109">
        <f>SUM(T40:U40)</f>
        <v>19.490000000000002</v>
      </c>
      <c r="W40" s="34">
        <v>5</v>
      </c>
      <c r="X40" s="33" t="s">
        <v>90</v>
      </c>
      <c r="Y40" s="34" t="s">
        <v>90</v>
      </c>
      <c r="Z40" s="35">
        <f t="shared" si="3"/>
        <v>53</v>
      </c>
      <c r="AA40" s="34">
        <v>8</v>
      </c>
    </row>
    <row r="41" spans="1:27" ht="15" customHeight="1" x14ac:dyDescent="0.2">
      <c r="A41" s="76">
        <v>27</v>
      </c>
      <c r="B41" s="18">
        <v>22</v>
      </c>
      <c r="C41" s="9" t="s">
        <v>115</v>
      </c>
      <c r="D41" s="19">
        <v>2004</v>
      </c>
      <c r="E41" s="30" t="s">
        <v>53</v>
      </c>
      <c r="F41" s="40">
        <v>9.86</v>
      </c>
      <c r="G41" s="34">
        <v>10</v>
      </c>
      <c r="H41" s="119" t="s">
        <v>176</v>
      </c>
      <c r="I41" s="39">
        <v>8</v>
      </c>
      <c r="J41" s="35">
        <v>184</v>
      </c>
      <c r="K41" s="34">
        <v>6</v>
      </c>
      <c r="L41" s="35">
        <v>14</v>
      </c>
      <c r="M41" s="34">
        <v>4</v>
      </c>
      <c r="N41" s="35">
        <v>13</v>
      </c>
      <c r="O41" s="34">
        <v>4</v>
      </c>
      <c r="P41" s="35">
        <v>48</v>
      </c>
      <c r="Q41" s="34">
        <v>6</v>
      </c>
      <c r="R41" s="35">
        <v>9</v>
      </c>
      <c r="S41" s="34">
        <v>9</v>
      </c>
      <c r="T41" s="40">
        <v>11.84</v>
      </c>
      <c r="U41" s="109">
        <v>11.57</v>
      </c>
      <c r="V41" s="109">
        <f>SUM(T41:U41)</f>
        <v>23.41</v>
      </c>
      <c r="W41" s="34">
        <v>10</v>
      </c>
      <c r="X41" s="33" t="s">
        <v>90</v>
      </c>
      <c r="Y41" s="34" t="s">
        <v>90</v>
      </c>
      <c r="Z41" s="35">
        <f t="shared" si="3"/>
        <v>57</v>
      </c>
      <c r="AA41" s="34">
        <v>9</v>
      </c>
    </row>
    <row r="42" spans="1:27" ht="15" customHeight="1" x14ac:dyDescent="0.2">
      <c r="A42" s="76">
        <v>28</v>
      </c>
      <c r="B42" s="18">
        <v>29</v>
      </c>
      <c r="C42" s="10" t="s">
        <v>66</v>
      </c>
      <c r="D42" s="19">
        <v>2005</v>
      </c>
      <c r="E42" s="30" t="s">
        <v>53</v>
      </c>
      <c r="F42" s="40">
        <v>9.76</v>
      </c>
      <c r="G42" s="34">
        <v>9</v>
      </c>
      <c r="H42" s="119" t="s">
        <v>219</v>
      </c>
      <c r="I42" s="39">
        <v>6</v>
      </c>
      <c r="J42" s="35">
        <v>184</v>
      </c>
      <c r="K42" s="34">
        <v>6</v>
      </c>
      <c r="L42" s="35">
        <v>3</v>
      </c>
      <c r="M42" s="34">
        <v>10</v>
      </c>
      <c r="N42" s="35">
        <v>5.5</v>
      </c>
      <c r="O42" s="34">
        <v>11</v>
      </c>
      <c r="P42" s="35">
        <v>47</v>
      </c>
      <c r="Q42" s="34">
        <v>7</v>
      </c>
      <c r="R42" s="35">
        <v>11</v>
      </c>
      <c r="S42" s="34">
        <v>4</v>
      </c>
      <c r="T42" s="40">
        <v>11.02</v>
      </c>
      <c r="U42" s="109">
        <v>11.63</v>
      </c>
      <c r="V42" s="109">
        <f>SUM(T42:U42)</f>
        <v>22.65</v>
      </c>
      <c r="W42" s="34">
        <v>9</v>
      </c>
      <c r="X42" s="33" t="s">
        <v>90</v>
      </c>
      <c r="Y42" s="34" t="s">
        <v>90</v>
      </c>
      <c r="Z42" s="35">
        <f t="shared" si="3"/>
        <v>62</v>
      </c>
      <c r="AA42" s="34">
        <v>10</v>
      </c>
    </row>
    <row r="43" spans="1:27" ht="15" customHeight="1" thickBot="1" x14ac:dyDescent="0.25">
      <c r="A43" s="76">
        <v>29</v>
      </c>
      <c r="B43" s="18">
        <v>30</v>
      </c>
      <c r="C43" s="91" t="s">
        <v>3</v>
      </c>
      <c r="D43" s="92">
        <v>2005</v>
      </c>
      <c r="E43" s="103" t="s">
        <v>42</v>
      </c>
      <c r="F43" s="40">
        <v>10.08</v>
      </c>
      <c r="G43" s="34">
        <v>11</v>
      </c>
      <c r="H43" s="119" t="s">
        <v>222</v>
      </c>
      <c r="I43" s="39">
        <v>10</v>
      </c>
      <c r="J43" s="35">
        <v>159</v>
      </c>
      <c r="K43" s="34">
        <v>11</v>
      </c>
      <c r="L43" s="35">
        <v>6</v>
      </c>
      <c r="M43" s="34">
        <v>8</v>
      </c>
      <c r="N43" s="35">
        <v>12.5</v>
      </c>
      <c r="O43" s="34">
        <v>5</v>
      </c>
      <c r="P43" s="35">
        <v>40</v>
      </c>
      <c r="Q43" s="34">
        <v>11</v>
      </c>
      <c r="R43" s="35">
        <v>7</v>
      </c>
      <c r="S43" s="34">
        <v>11</v>
      </c>
      <c r="T43" s="40">
        <v>11.31</v>
      </c>
      <c r="U43" s="109">
        <v>11.11</v>
      </c>
      <c r="V43" s="109">
        <f>SUM(T43:U43)</f>
        <v>22.42</v>
      </c>
      <c r="W43" s="34">
        <v>8</v>
      </c>
      <c r="X43" s="33" t="s">
        <v>90</v>
      </c>
      <c r="Y43" s="34" t="s">
        <v>90</v>
      </c>
      <c r="Z43" s="35">
        <f t="shared" si="3"/>
        <v>75</v>
      </c>
      <c r="AA43" s="34">
        <v>11</v>
      </c>
    </row>
    <row r="44" spans="1:27" ht="15" customHeight="1" thickBot="1" x14ac:dyDescent="0.25">
      <c r="A44" s="122" t="s">
        <v>101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4"/>
    </row>
    <row r="45" spans="1:27" ht="15" customHeight="1" x14ac:dyDescent="0.2">
      <c r="A45" s="82">
        <v>30</v>
      </c>
      <c r="B45" s="83">
        <v>51</v>
      </c>
      <c r="C45" s="84" t="s">
        <v>74</v>
      </c>
      <c r="D45" s="85">
        <v>2004</v>
      </c>
      <c r="E45" s="99" t="s">
        <v>27</v>
      </c>
      <c r="F45" s="74">
        <v>8.64</v>
      </c>
      <c r="G45" s="58">
        <v>1</v>
      </c>
      <c r="H45" s="118" t="s">
        <v>224</v>
      </c>
      <c r="I45" s="67">
        <v>1</v>
      </c>
      <c r="J45" s="60">
        <v>203</v>
      </c>
      <c r="K45" s="58">
        <v>1</v>
      </c>
      <c r="L45" s="60">
        <v>18</v>
      </c>
      <c r="M45" s="58">
        <v>1</v>
      </c>
      <c r="N45" s="60">
        <v>8.5</v>
      </c>
      <c r="O45" s="58">
        <v>11</v>
      </c>
      <c r="P45" s="60">
        <v>53</v>
      </c>
      <c r="Q45" s="58">
        <v>3</v>
      </c>
      <c r="R45" s="60">
        <v>23</v>
      </c>
      <c r="S45" s="58">
        <v>3</v>
      </c>
      <c r="T45" s="74">
        <v>10.49</v>
      </c>
      <c r="U45" s="108">
        <v>10.32</v>
      </c>
      <c r="V45" s="108">
        <f t="shared" ref="V45:V52" si="4">SUM(T45:U45)</f>
        <v>20.810000000000002</v>
      </c>
      <c r="W45" s="58">
        <v>11</v>
      </c>
      <c r="X45" s="59" t="s">
        <v>90</v>
      </c>
      <c r="Y45" s="58" t="s">
        <v>90</v>
      </c>
      <c r="Z45" s="60">
        <f t="shared" ref="Z45:Z65" si="5">G45+I45+K45+M45+O45+Q45+S45+W45</f>
        <v>32</v>
      </c>
      <c r="AA45" s="58">
        <v>1</v>
      </c>
    </row>
    <row r="46" spans="1:27" ht="15" customHeight="1" x14ac:dyDescent="0.2">
      <c r="A46" s="76">
        <v>31</v>
      </c>
      <c r="B46" s="18">
        <v>46</v>
      </c>
      <c r="C46" s="17" t="s">
        <v>31</v>
      </c>
      <c r="D46" s="8">
        <v>2004</v>
      </c>
      <c r="E46" s="30" t="s">
        <v>42</v>
      </c>
      <c r="F46" s="40">
        <v>9.0299999999999994</v>
      </c>
      <c r="G46" s="34">
        <v>5</v>
      </c>
      <c r="H46" s="119" t="s">
        <v>227</v>
      </c>
      <c r="I46" s="39">
        <v>4</v>
      </c>
      <c r="J46" s="35">
        <v>180</v>
      </c>
      <c r="K46" s="34">
        <v>11</v>
      </c>
      <c r="L46" s="35">
        <v>11</v>
      </c>
      <c r="M46" s="34">
        <v>4</v>
      </c>
      <c r="N46" s="35">
        <v>10.5</v>
      </c>
      <c r="O46" s="34">
        <v>4</v>
      </c>
      <c r="P46" s="35">
        <v>56</v>
      </c>
      <c r="Q46" s="34">
        <v>1</v>
      </c>
      <c r="R46" s="35">
        <v>23</v>
      </c>
      <c r="S46" s="34">
        <v>3</v>
      </c>
      <c r="T46" s="40">
        <v>8.83</v>
      </c>
      <c r="U46" s="109">
        <v>9.0399999999999991</v>
      </c>
      <c r="V46" s="108">
        <f t="shared" si="4"/>
        <v>17.869999999999997</v>
      </c>
      <c r="W46" s="34">
        <v>1</v>
      </c>
      <c r="X46" s="33" t="s">
        <v>90</v>
      </c>
      <c r="Y46" s="34" t="s">
        <v>90</v>
      </c>
      <c r="Z46" s="35">
        <f t="shared" si="5"/>
        <v>33</v>
      </c>
      <c r="AA46" s="34">
        <v>2</v>
      </c>
    </row>
    <row r="47" spans="1:27" ht="15" customHeight="1" x14ac:dyDescent="0.2">
      <c r="A47" s="76">
        <v>32</v>
      </c>
      <c r="B47" s="18">
        <v>37</v>
      </c>
      <c r="C47" s="17" t="s">
        <v>73</v>
      </c>
      <c r="D47" s="8">
        <v>2004</v>
      </c>
      <c r="E47" s="30" t="s">
        <v>27</v>
      </c>
      <c r="F47" s="40">
        <v>8.68</v>
      </c>
      <c r="G47" s="34">
        <v>2</v>
      </c>
      <c r="H47" s="119" t="s">
        <v>225</v>
      </c>
      <c r="I47" s="39">
        <v>2</v>
      </c>
      <c r="J47" s="35">
        <v>196</v>
      </c>
      <c r="K47" s="34">
        <v>4</v>
      </c>
      <c r="L47" s="35">
        <v>8</v>
      </c>
      <c r="M47" s="34">
        <v>7</v>
      </c>
      <c r="N47" s="35">
        <v>8</v>
      </c>
      <c r="O47" s="34">
        <v>12</v>
      </c>
      <c r="P47" s="35">
        <v>52</v>
      </c>
      <c r="Q47" s="34">
        <v>4</v>
      </c>
      <c r="R47" s="35">
        <v>24</v>
      </c>
      <c r="S47" s="34">
        <v>1</v>
      </c>
      <c r="T47" s="40">
        <v>9.64</v>
      </c>
      <c r="U47" s="109">
        <v>9.67</v>
      </c>
      <c r="V47" s="108">
        <f t="shared" si="4"/>
        <v>19.310000000000002</v>
      </c>
      <c r="W47" s="34">
        <v>7</v>
      </c>
      <c r="X47" s="33" t="s">
        <v>90</v>
      </c>
      <c r="Y47" s="34" t="s">
        <v>90</v>
      </c>
      <c r="Z47" s="35">
        <f t="shared" si="5"/>
        <v>39</v>
      </c>
      <c r="AA47" s="34">
        <v>3</v>
      </c>
    </row>
    <row r="48" spans="1:27" ht="15" customHeight="1" x14ac:dyDescent="0.2">
      <c r="A48" s="76">
        <v>33</v>
      </c>
      <c r="B48" s="18">
        <v>101</v>
      </c>
      <c r="C48" s="10" t="s">
        <v>146</v>
      </c>
      <c r="D48" s="7">
        <v>2004</v>
      </c>
      <c r="E48" s="30" t="s">
        <v>42</v>
      </c>
      <c r="F48" s="40">
        <v>8.77</v>
      </c>
      <c r="G48" s="34">
        <v>3</v>
      </c>
      <c r="H48" s="119" t="s">
        <v>226</v>
      </c>
      <c r="I48" s="39">
        <v>3</v>
      </c>
      <c r="J48" s="35">
        <v>194</v>
      </c>
      <c r="K48" s="34">
        <v>6</v>
      </c>
      <c r="L48" s="35">
        <v>14</v>
      </c>
      <c r="M48" s="34">
        <v>2</v>
      </c>
      <c r="N48" s="35">
        <v>9</v>
      </c>
      <c r="O48" s="34">
        <v>8</v>
      </c>
      <c r="P48" s="35">
        <v>50</v>
      </c>
      <c r="Q48" s="34">
        <v>8</v>
      </c>
      <c r="R48" s="35">
        <v>16</v>
      </c>
      <c r="S48" s="34">
        <v>10</v>
      </c>
      <c r="T48" s="40">
        <v>9.44</v>
      </c>
      <c r="U48" s="109">
        <v>9.73</v>
      </c>
      <c r="V48" s="108">
        <f t="shared" si="4"/>
        <v>19.170000000000002</v>
      </c>
      <c r="W48" s="34">
        <v>6</v>
      </c>
      <c r="X48" s="33" t="s">
        <v>90</v>
      </c>
      <c r="Y48" s="34" t="s">
        <v>90</v>
      </c>
      <c r="Z48" s="35">
        <f t="shared" si="5"/>
        <v>46</v>
      </c>
      <c r="AA48" s="34">
        <v>4</v>
      </c>
    </row>
    <row r="49" spans="1:27" ht="15" customHeight="1" x14ac:dyDescent="0.2">
      <c r="A49" s="76">
        <v>34</v>
      </c>
      <c r="B49" s="18">
        <v>40</v>
      </c>
      <c r="C49" s="17" t="s">
        <v>32</v>
      </c>
      <c r="D49" s="8">
        <v>2004</v>
      </c>
      <c r="E49" s="31" t="s">
        <v>42</v>
      </c>
      <c r="F49" s="40">
        <v>9.0399999999999991</v>
      </c>
      <c r="G49" s="34">
        <v>6</v>
      </c>
      <c r="H49" s="119" t="s">
        <v>172</v>
      </c>
      <c r="I49" s="39">
        <v>9</v>
      </c>
      <c r="J49" s="35">
        <v>202</v>
      </c>
      <c r="K49" s="34">
        <v>2</v>
      </c>
      <c r="L49" s="35">
        <v>7</v>
      </c>
      <c r="M49" s="34">
        <v>9</v>
      </c>
      <c r="N49" s="35">
        <v>10.5</v>
      </c>
      <c r="O49" s="34">
        <v>5</v>
      </c>
      <c r="P49" s="35">
        <v>51</v>
      </c>
      <c r="Q49" s="34">
        <v>7</v>
      </c>
      <c r="R49" s="35">
        <v>19</v>
      </c>
      <c r="S49" s="34">
        <v>7</v>
      </c>
      <c r="T49" s="40">
        <v>9.6</v>
      </c>
      <c r="U49" s="109">
        <v>8.82</v>
      </c>
      <c r="V49" s="108">
        <f t="shared" si="4"/>
        <v>18.420000000000002</v>
      </c>
      <c r="W49" s="34">
        <v>2</v>
      </c>
      <c r="X49" s="33" t="s">
        <v>90</v>
      </c>
      <c r="Y49" s="34" t="s">
        <v>90</v>
      </c>
      <c r="Z49" s="35">
        <f t="shared" si="5"/>
        <v>47</v>
      </c>
      <c r="AA49" s="34">
        <v>5</v>
      </c>
    </row>
    <row r="50" spans="1:27" ht="15" customHeight="1" x14ac:dyDescent="0.2">
      <c r="A50" s="76">
        <v>35</v>
      </c>
      <c r="B50" s="18">
        <v>54</v>
      </c>
      <c r="C50" s="10" t="s">
        <v>116</v>
      </c>
      <c r="D50" s="7">
        <v>2004</v>
      </c>
      <c r="E50" s="30" t="s">
        <v>53</v>
      </c>
      <c r="F50" s="40">
        <v>9.33</v>
      </c>
      <c r="G50" s="34">
        <v>9</v>
      </c>
      <c r="H50" s="119" t="s">
        <v>230</v>
      </c>
      <c r="I50" s="39">
        <v>7</v>
      </c>
      <c r="J50" s="35">
        <v>197</v>
      </c>
      <c r="K50" s="34">
        <v>3</v>
      </c>
      <c r="L50" s="35">
        <v>9</v>
      </c>
      <c r="M50" s="34">
        <v>5</v>
      </c>
      <c r="N50" s="35">
        <v>15</v>
      </c>
      <c r="O50" s="34">
        <v>2</v>
      </c>
      <c r="P50" s="35">
        <v>54</v>
      </c>
      <c r="Q50" s="34">
        <v>2</v>
      </c>
      <c r="R50" s="35">
        <v>14</v>
      </c>
      <c r="S50" s="34">
        <v>11</v>
      </c>
      <c r="T50" s="40">
        <v>10.06</v>
      </c>
      <c r="U50" s="109">
        <v>10.56</v>
      </c>
      <c r="V50" s="108">
        <f t="shared" si="4"/>
        <v>20.62</v>
      </c>
      <c r="W50" s="34">
        <v>10</v>
      </c>
      <c r="X50" s="33" t="s">
        <v>90</v>
      </c>
      <c r="Y50" s="34" t="s">
        <v>90</v>
      </c>
      <c r="Z50" s="35">
        <f t="shared" si="5"/>
        <v>49</v>
      </c>
      <c r="AA50" s="34">
        <v>6</v>
      </c>
    </row>
    <row r="51" spans="1:27" ht="15" customHeight="1" x14ac:dyDescent="0.2">
      <c r="A51" s="76">
        <v>36</v>
      </c>
      <c r="B51" s="18">
        <v>47</v>
      </c>
      <c r="C51" s="10" t="s">
        <v>6</v>
      </c>
      <c r="D51" s="7">
        <v>2004</v>
      </c>
      <c r="E51" s="30" t="s">
        <v>42</v>
      </c>
      <c r="F51" s="40">
        <v>8.77</v>
      </c>
      <c r="G51" s="34">
        <v>3</v>
      </c>
      <c r="H51" s="119" t="s">
        <v>174</v>
      </c>
      <c r="I51" s="39">
        <v>8</v>
      </c>
      <c r="J51" s="35">
        <v>193</v>
      </c>
      <c r="K51" s="34">
        <v>7</v>
      </c>
      <c r="L51" s="35">
        <v>9</v>
      </c>
      <c r="M51" s="34">
        <v>5</v>
      </c>
      <c r="N51" s="35">
        <v>1</v>
      </c>
      <c r="O51" s="34">
        <v>19</v>
      </c>
      <c r="P51" s="35">
        <v>50</v>
      </c>
      <c r="Q51" s="34">
        <v>8</v>
      </c>
      <c r="R51" s="35">
        <v>24</v>
      </c>
      <c r="S51" s="34">
        <v>1</v>
      </c>
      <c r="T51" s="40">
        <v>8.76</v>
      </c>
      <c r="U51" s="109">
        <v>9.9</v>
      </c>
      <c r="V51" s="108">
        <f t="shared" si="4"/>
        <v>18.66</v>
      </c>
      <c r="W51" s="34">
        <v>4</v>
      </c>
      <c r="X51" s="33" t="s">
        <v>90</v>
      </c>
      <c r="Y51" s="34" t="s">
        <v>90</v>
      </c>
      <c r="Z51" s="35">
        <f t="shared" si="5"/>
        <v>55</v>
      </c>
      <c r="AA51" s="34">
        <v>7</v>
      </c>
    </row>
    <row r="52" spans="1:27" ht="15" customHeight="1" x14ac:dyDescent="0.2">
      <c r="A52" s="76">
        <v>37</v>
      </c>
      <c r="B52" s="18">
        <v>42</v>
      </c>
      <c r="C52" s="17" t="s">
        <v>28</v>
      </c>
      <c r="D52" s="8">
        <v>2005</v>
      </c>
      <c r="E52" s="31" t="s">
        <v>27</v>
      </c>
      <c r="F52" s="40">
        <v>9.56</v>
      </c>
      <c r="G52" s="34">
        <v>14</v>
      </c>
      <c r="H52" s="119" t="s">
        <v>232</v>
      </c>
      <c r="I52" s="39">
        <v>12</v>
      </c>
      <c r="J52" s="35">
        <v>189</v>
      </c>
      <c r="K52" s="34">
        <v>8</v>
      </c>
      <c r="L52" s="35">
        <v>12</v>
      </c>
      <c r="M52" s="34">
        <v>3</v>
      </c>
      <c r="N52" s="35">
        <v>10.5</v>
      </c>
      <c r="O52" s="34">
        <v>6</v>
      </c>
      <c r="P52" s="35">
        <v>50</v>
      </c>
      <c r="Q52" s="34">
        <v>8</v>
      </c>
      <c r="R52" s="35">
        <v>22</v>
      </c>
      <c r="S52" s="34">
        <v>5</v>
      </c>
      <c r="T52" s="40">
        <v>9.49</v>
      </c>
      <c r="U52" s="109">
        <v>9.4600000000000009</v>
      </c>
      <c r="V52" s="108">
        <f t="shared" si="4"/>
        <v>18.950000000000003</v>
      </c>
      <c r="W52" s="34">
        <v>5</v>
      </c>
      <c r="X52" s="33" t="s">
        <v>90</v>
      </c>
      <c r="Y52" s="34" t="s">
        <v>90</v>
      </c>
      <c r="Z52" s="35">
        <f t="shared" si="5"/>
        <v>61</v>
      </c>
      <c r="AA52" s="34">
        <v>8</v>
      </c>
    </row>
    <row r="53" spans="1:27" ht="15" customHeight="1" x14ac:dyDescent="0.2">
      <c r="A53" s="76">
        <v>38</v>
      </c>
      <c r="B53" s="18">
        <v>38</v>
      </c>
      <c r="C53" s="10" t="s">
        <v>5</v>
      </c>
      <c r="D53" s="7">
        <v>2004</v>
      </c>
      <c r="E53" s="30" t="s">
        <v>42</v>
      </c>
      <c r="F53" s="40">
        <v>9.5299999999999994</v>
      </c>
      <c r="G53" s="34">
        <v>12</v>
      </c>
      <c r="H53" s="119" t="s">
        <v>231</v>
      </c>
      <c r="I53" s="39">
        <v>11</v>
      </c>
      <c r="J53" s="35">
        <v>180</v>
      </c>
      <c r="K53" s="34">
        <v>11</v>
      </c>
      <c r="L53" s="35">
        <v>8</v>
      </c>
      <c r="M53" s="34">
        <v>7</v>
      </c>
      <c r="N53" s="35">
        <v>17</v>
      </c>
      <c r="O53" s="34">
        <v>1</v>
      </c>
      <c r="P53" s="35">
        <v>52</v>
      </c>
      <c r="Q53" s="34">
        <v>4</v>
      </c>
      <c r="R53" s="35">
        <v>21</v>
      </c>
      <c r="S53" s="34">
        <v>6</v>
      </c>
      <c r="T53" s="40">
        <v>0</v>
      </c>
      <c r="U53" s="109">
        <v>8.67</v>
      </c>
      <c r="V53" s="108">
        <v>0</v>
      </c>
      <c r="W53" s="34">
        <v>22</v>
      </c>
      <c r="X53" s="33" t="s">
        <v>90</v>
      </c>
      <c r="Y53" s="34" t="s">
        <v>90</v>
      </c>
      <c r="Z53" s="35">
        <f t="shared" si="5"/>
        <v>74</v>
      </c>
      <c r="AA53" s="34">
        <v>9</v>
      </c>
    </row>
    <row r="54" spans="1:27" ht="15" customHeight="1" x14ac:dyDescent="0.2">
      <c r="A54" s="76">
        <v>39</v>
      </c>
      <c r="B54" s="18">
        <v>41</v>
      </c>
      <c r="C54" s="10" t="s">
        <v>50</v>
      </c>
      <c r="D54" s="7">
        <v>2005</v>
      </c>
      <c r="E54" s="30" t="s">
        <v>42</v>
      </c>
      <c r="F54" s="40">
        <v>9.3000000000000007</v>
      </c>
      <c r="G54" s="34">
        <v>8</v>
      </c>
      <c r="H54" s="119" t="s">
        <v>173</v>
      </c>
      <c r="I54" s="39">
        <v>10</v>
      </c>
      <c r="J54" s="35">
        <v>173</v>
      </c>
      <c r="K54" s="34">
        <v>15</v>
      </c>
      <c r="L54" s="35">
        <v>5</v>
      </c>
      <c r="M54" s="34">
        <v>12</v>
      </c>
      <c r="N54" s="35">
        <v>12.5</v>
      </c>
      <c r="O54" s="34">
        <v>3</v>
      </c>
      <c r="P54" s="35">
        <v>46</v>
      </c>
      <c r="Q54" s="34">
        <v>14</v>
      </c>
      <c r="R54" s="35">
        <v>18</v>
      </c>
      <c r="S54" s="34">
        <v>8</v>
      </c>
      <c r="T54" s="40">
        <v>9.34</v>
      </c>
      <c r="U54" s="109">
        <v>10.199999999999999</v>
      </c>
      <c r="V54" s="108">
        <f t="shared" ref="V54:V62" si="6">SUM(T54:U54)</f>
        <v>19.54</v>
      </c>
      <c r="W54" s="34">
        <v>8</v>
      </c>
      <c r="X54" s="33" t="s">
        <v>90</v>
      </c>
      <c r="Y54" s="34" t="s">
        <v>90</v>
      </c>
      <c r="Z54" s="35">
        <f t="shared" si="5"/>
        <v>78</v>
      </c>
      <c r="AA54" s="34">
        <v>10</v>
      </c>
    </row>
    <row r="55" spans="1:27" ht="15" customHeight="1" x14ac:dyDescent="0.2">
      <c r="A55" s="76">
        <v>40</v>
      </c>
      <c r="B55" s="18">
        <v>43</v>
      </c>
      <c r="C55" s="17" t="s">
        <v>65</v>
      </c>
      <c r="D55" s="8">
        <v>2004</v>
      </c>
      <c r="E55" s="30" t="s">
        <v>53</v>
      </c>
      <c r="F55" s="40">
        <v>9.34</v>
      </c>
      <c r="G55" s="34">
        <v>10</v>
      </c>
      <c r="H55" s="119" t="s">
        <v>228</v>
      </c>
      <c r="I55" s="39">
        <v>5</v>
      </c>
      <c r="J55" s="35">
        <v>196</v>
      </c>
      <c r="K55" s="34">
        <v>4</v>
      </c>
      <c r="L55" s="35">
        <v>5</v>
      </c>
      <c r="M55" s="34">
        <v>12</v>
      </c>
      <c r="N55" s="35">
        <v>2.5</v>
      </c>
      <c r="O55" s="34">
        <v>16</v>
      </c>
      <c r="P55" s="35">
        <v>52</v>
      </c>
      <c r="Q55" s="34">
        <v>4</v>
      </c>
      <c r="R55" s="35">
        <v>10</v>
      </c>
      <c r="S55" s="34">
        <v>15</v>
      </c>
      <c r="T55" s="40">
        <v>10.55</v>
      </c>
      <c r="U55" s="109">
        <v>10.35</v>
      </c>
      <c r="V55" s="108">
        <f t="shared" si="6"/>
        <v>20.9</v>
      </c>
      <c r="W55" s="34">
        <v>12</v>
      </c>
      <c r="X55" s="33" t="s">
        <v>90</v>
      </c>
      <c r="Y55" s="34" t="s">
        <v>90</v>
      </c>
      <c r="Z55" s="35">
        <f t="shared" si="5"/>
        <v>78</v>
      </c>
      <c r="AA55" s="34">
        <v>11</v>
      </c>
    </row>
    <row r="56" spans="1:27" ht="15" customHeight="1" x14ac:dyDescent="0.2">
      <c r="A56" s="76">
        <v>41</v>
      </c>
      <c r="B56" s="18">
        <v>45</v>
      </c>
      <c r="C56" s="17" t="s">
        <v>24</v>
      </c>
      <c r="D56" s="8">
        <v>2004</v>
      </c>
      <c r="E56" s="31" t="s">
        <v>23</v>
      </c>
      <c r="F56" s="40">
        <v>9.39</v>
      </c>
      <c r="G56" s="34">
        <v>11</v>
      </c>
      <c r="H56" s="119" t="s">
        <v>233</v>
      </c>
      <c r="I56" s="39">
        <v>13</v>
      </c>
      <c r="J56" s="35">
        <v>187</v>
      </c>
      <c r="K56" s="34">
        <v>9</v>
      </c>
      <c r="L56" s="35">
        <v>6</v>
      </c>
      <c r="M56" s="34">
        <v>10</v>
      </c>
      <c r="N56" s="35">
        <v>3</v>
      </c>
      <c r="O56" s="34">
        <v>15</v>
      </c>
      <c r="P56" s="35">
        <v>50</v>
      </c>
      <c r="Q56" s="34">
        <v>8</v>
      </c>
      <c r="R56" s="35">
        <v>17</v>
      </c>
      <c r="S56" s="34">
        <v>9</v>
      </c>
      <c r="T56" s="40">
        <v>10.31</v>
      </c>
      <c r="U56" s="109">
        <v>10.78</v>
      </c>
      <c r="V56" s="108">
        <f t="shared" si="6"/>
        <v>21.09</v>
      </c>
      <c r="W56" s="34">
        <v>13</v>
      </c>
      <c r="X56" s="33" t="s">
        <v>90</v>
      </c>
      <c r="Y56" s="34" t="s">
        <v>90</v>
      </c>
      <c r="Z56" s="35">
        <f t="shared" si="5"/>
        <v>88</v>
      </c>
      <c r="AA56" s="34">
        <v>12</v>
      </c>
    </row>
    <row r="57" spans="1:27" ht="15" customHeight="1" x14ac:dyDescent="0.2">
      <c r="A57" s="76">
        <v>42</v>
      </c>
      <c r="B57" s="18">
        <v>49</v>
      </c>
      <c r="C57" s="10" t="s">
        <v>104</v>
      </c>
      <c r="D57" s="7">
        <v>2005</v>
      </c>
      <c r="E57" s="30" t="s">
        <v>105</v>
      </c>
      <c r="F57" s="40">
        <v>9.5299999999999994</v>
      </c>
      <c r="G57" s="34">
        <v>12</v>
      </c>
      <c r="H57" s="119" t="s">
        <v>229</v>
      </c>
      <c r="I57" s="39">
        <v>6</v>
      </c>
      <c r="J57" s="35">
        <v>181</v>
      </c>
      <c r="K57" s="34">
        <v>10</v>
      </c>
      <c r="L57" s="35">
        <v>5</v>
      </c>
      <c r="M57" s="34">
        <v>12</v>
      </c>
      <c r="N57" s="35">
        <v>6.5</v>
      </c>
      <c r="O57" s="34">
        <v>13</v>
      </c>
      <c r="P57" s="35">
        <v>49</v>
      </c>
      <c r="Q57" s="34">
        <v>12</v>
      </c>
      <c r="R57" s="35">
        <v>11</v>
      </c>
      <c r="S57" s="34">
        <v>12</v>
      </c>
      <c r="T57" s="40">
        <v>11.32</v>
      </c>
      <c r="U57" s="109">
        <v>11.42</v>
      </c>
      <c r="V57" s="108">
        <f t="shared" si="6"/>
        <v>22.740000000000002</v>
      </c>
      <c r="W57" s="34">
        <v>17</v>
      </c>
      <c r="X57" s="33" t="s">
        <v>90</v>
      </c>
      <c r="Y57" s="34" t="s">
        <v>90</v>
      </c>
      <c r="Z57" s="35">
        <f t="shared" si="5"/>
        <v>94</v>
      </c>
      <c r="AA57" s="34">
        <v>13</v>
      </c>
    </row>
    <row r="58" spans="1:27" ht="15" customHeight="1" x14ac:dyDescent="0.2">
      <c r="A58" s="76">
        <v>43</v>
      </c>
      <c r="B58" s="18">
        <v>48</v>
      </c>
      <c r="C58" s="10" t="s">
        <v>49</v>
      </c>
      <c r="D58" s="19">
        <v>2005</v>
      </c>
      <c r="E58" s="30" t="s">
        <v>42</v>
      </c>
      <c r="F58" s="40">
        <v>10.53</v>
      </c>
      <c r="G58" s="34">
        <v>19</v>
      </c>
      <c r="H58" s="119" t="s">
        <v>237</v>
      </c>
      <c r="I58" s="39">
        <v>17</v>
      </c>
      <c r="J58" s="35">
        <v>175</v>
      </c>
      <c r="K58" s="34">
        <v>14</v>
      </c>
      <c r="L58" s="35">
        <v>0</v>
      </c>
      <c r="M58" s="34">
        <v>22</v>
      </c>
      <c r="N58" s="35">
        <v>10.5</v>
      </c>
      <c r="O58" s="34">
        <v>7</v>
      </c>
      <c r="P58" s="35">
        <v>45</v>
      </c>
      <c r="Q58" s="34">
        <v>15</v>
      </c>
      <c r="R58" s="35">
        <v>11</v>
      </c>
      <c r="S58" s="34">
        <v>12</v>
      </c>
      <c r="T58" s="40">
        <v>8.75</v>
      </c>
      <c r="U58" s="109">
        <v>9.6999999999999993</v>
      </c>
      <c r="V58" s="108">
        <f t="shared" si="6"/>
        <v>18.45</v>
      </c>
      <c r="W58" s="34">
        <v>3</v>
      </c>
      <c r="X58" s="33" t="s">
        <v>90</v>
      </c>
      <c r="Y58" s="34" t="s">
        <v>90</v>
      </c>
      <c r="Z58" s="35">
        <f t="shared" si="5"/>
        <v>109</v>
      </c>
      <c r="AA58" s="34">
        <v>14</v>
      </c>
    </row>
    <row r="59" spans="1:27" ht="15" customHeight="1" x14ac:dyDescent="0.2">
      <c r="A59" s="76">
        <v>44</v>
      </c>
      <c r="B59" s="18">
        <v>102</v>
      </c>
      <c r="C59" s="10" t="s">
        <v>147</v>
      </c>
      <c r="D59" s="19">
        <v>2004</v>
      </c>
      <c r="E59" s="30" t="s">
        <v>42</v>
      </c>
      <c r="F59" s="40">
        <v>9.8800000000000008</v>
      </c>
      <c r="G59" s="34">
        <v>16</v>
      </c>
      <c r="H59" s="119" t="s">
        <v>235</v>
      </c>
      <c r="I59" s="39">
        <v>15</v>
      </c>
      <c r="J59" s="35">
        <v>171</v>
      </c>
      <c r="K59" s="34">
        <v>16</v>
      </c>
      <c r="L59" s="35">
        <v>2</v>
      </c>
      <c r="M59" s="34">
        <v>15</v>
      </c>
      <c r="N59" s="35">
        <v>9</v>
      </c>
      <c r="O59" s="34">
        <v>9</v>
      </c>
      <c r="P59" s="35">
        <v>42</v>
      </c>
      <c r="Q59" s="34">
        <v>16</v>
      </c>
      <c r="R59" s="35">
        <v>11</v>
      </c>
      <c r="S59" s="34">
        <v>12</v>
      </c>
      <c r="T59" s="40">
        <v>10.62</v>
      </c>
      <c r="U59" s="109">
        <v>12.27</v>
      </c>
      <c r="V59" s="108">
        <f t="shared" si="6"/>
        <v>22.89</v>
      </c>
      <c r="W59" s="34">
        <v>18</v>
      </c>
      <c r="X59" s="33" t="s">
        <v>90</v>
      </c>
      <c r="Y59" s="34" t="s">
        <v>90</v>
      </c>
      <c r="Z59" s="35">
        <f t="shared" si="5"/>
        <v>117</v>
      </c>
      <c r="AA59" s="34">
        <v>15</v>
      </c>
    </row>
    <row r="60" spans="1:27" ht="15" customHeight="1" x14ac:dyDescent="0.2">
      <c r="A60" s="76">
        <v>45</v>
      </c>
      <c r="B60" s="18">
        <v>52</v>
      </c>
      <c r="C60" s="10" t="s">
        <v>78</v>
      </c>
      <c r="D60" s="19">
        <v>2005</v>
      </c>
      <c r="E60" s="30" t="s">
        <v>36</v>
      </c>
      <c r="F60" s="40">
        <v>9.16</v>
      </c>
      <c r="G60" s="34">
        <v>7</v>
      </c>
      <c r="H60" s="119" t="s">
        <v>236</v>
      </c>
      <c r="I60" s="39">
        <v>16</v>
      </c>
      <c r="J60" s="35">
        <v>176</v>
      </c>
      <c r="K60" s="34">
        <v>13</v>
      </c>
      <c r="L60" s="35">
        <v>6</v>
      </c>
      <c r="M60" s="34">
        <v>10</v>
      </c>
      <c r="N60" s="35">
        <v>0</v>
      </c>
      <c r="O60" s="34">
        <v>22</v>
      </c>
      <c r="P60" s="35">
        <v>39</v>
      </c>
      <c r="Q60" s="34">
        <v>20</v>
      </c>
      <c r="R60" s="35">
        <v>8</v>
      </c>
      <c r="S60" s="34">
        <v>17</v>
      </c>
      <c r="T60" s="40">
        <v>10.54</v>
      </c>
      <c r="U60" s="109">
        <v>11.32</v>
      </c>
      <c r="V60" s="108">
        <f t="shared" si="6"/>
        <v>21.86</v>
      </c>
      <c r="W60" s="34">
        <v>14</v>
      </c>
      <c r="X60" s="33" t="s">
        <v>90</v>
      </c>
      <c r="Y60" s="34" t="s">
        <v>90</v>
      </c>
      <c r="Z60" s="35">
        <f t="shared" si="5"/>
        <v>119</v>
      </c>
      <c r="AA60" s="34">
        <v>16</v>
      </c>
    </row>
    <row r="61" spans="1:27" ht="15" customHeight="1" x14ac:dyDescent="0.2">
      <c r="A61" s="76">
        <v>46</v>
      </c>
      <c r="B61" s="18">
        <v>44</v>
      </c>
      <c r="C61" s="17" t="s">
        <v>40</v>
      </c>
      <c r="D61" s="20">
        <v>2005</v>
      </c>
      <c r="E61" s="31" t="s">
        <v>36</v>
      </c>
      <c r="F61" s="40">
        <v>9.93</v>
      </c>
      <c r="G61" s="34">
        <v>17</v>
      </c>
      <c r="H61" s="119" t="s">
        <v>234</v>
      </c>
      <c r="I61" s="39">
        <v>14</v>
      </c>
      <c r="J61" s="35">
        <v>154</v>
      </c>
      <c r="K61" s="34">
        <v>20</v>
      </c>
      <c r="L61" s="35">
        <v>0</v>
      </c>
      <c r="M61" s="34">
        <v>22</v>
      </c>
      <c r="N61" s="35">
        <v>2</v>
      </c>
      <c r="O61" s="34">
        <v>17</v>
      </c>
      <c r="P61" s="35">
        <v>41</v>
      </c>
      <c r="Q61" s="34">
        <v>18</v>
      </c>
      <c r="R61" s="35">
        <v>9</v>
      </c>
      <c r="S61" s="34">
        <v>16</v>
      </c>
      <c r="T61" s="40">
        <v>10.01</v>
      </c>
      <c r="U61" s="109">
        <v>10.5</v>
      </c>
      <c r="V61" s="108">
        <f t="shared" si="6"/>
        <v>20.509999999999998</v>
      </c>
      <c r="W61" s="34">
        <v>9</v>
      </c>
      <c r="X61" s="33" t="s">
        <v>90</v>
      </c>
      <c r="Y61" s="34" t="s">
        <v>90</v>
      </c>
      <c r="Z61" s="35">
        <f t="shared" si="5"/>
        <v>133</v>
      </c>
      <c r="AA61" s="34">
        <v>17</v>
      </c>
    </row>
    <row r="62" spans="1:27" ht="15" customHeight="1" x14ac:dyDescent="0.2">
      <c r="A62" s="76">
        <v>47</v>
      </c>
      <c r="B62" s="18">
        <v>53</v>
      </c>
      <c r="C62" s="10" t="s">
        <v>131</v>
      </c>
      <c r="D62" s="19">
        <v>2005</v>
      </c>
      <c r="E62" s="30" t="s">
        <v>42</v>
      </c>
      <c r="F62" s="40">
        <v>9.66</v>
      </c>
      <c r="G62" s="34">
        <v>15</v>
      </c>
      <c r="H62" s="119" t="s">
        <v>238</v>
      </c>
      <c r="I62" s="39">
        <v>18</v>
      </c>
      <c r="J62" s="35">
        <v>169</v>
      </c>
      <c r="K62" s="34">
        <v>17</v>
      </c>
      <c r="L62" s="35">
        <v>1</v>
      </c>
      <c r="M62" s="34">
        <v>16</v>
      </c>
      <c r="N62" s="35">
        <v>2</v>
      </c>
      <c r="O62" s="34">
        <v>18</v>
      </c>
      <c r="P62" s="35">
        <v>36</v>
      </c>
      <c r="Q62" s="34">
        <v>21</v>
      </c>
      <c r="R62" s="35">
        <v>5</v>
      </c>
      <c r="S62" s="34">
        <v>20</v>
      </c>
      <c r="T62" s="40">
        <v>11.1</v>
      </c>
      <c r="U62" s="109">
        <v>10.97</v>
      </c>
      <c r="V62" s="108">
        <f t="shared" si="6"/>
        <v>22.07</v>
      </c>
      <c r="W62" s="34">
        <v>16</v>
      </c>
      <c r="X62" s="33" t="s">
        <v>90</v>
      </c>
      <c r="Y62" s="34" t="s">
        <v>90</v>
      </c>
      <c r="Z62" s="35">
        <f t="shared" si="5"/>
        <v>141</v>
      </c>
      <c r="AA62" s="34">
        <v>18</v>
      </c>
    </row>
    <row r="63" spans="1:27" ht="15" customHeight="1" x14ac:dyDescent="0.2">
      <c r="A63" s="76">
        <v>48</v>
      </c>
      <c r="B63" s="18">
        <v>39</v>
      </c>
      <c r="C63" s="10" t="s">
        <v>44</v>
      </c>
      <c r="D63" s="19">
        <v>2005</v>
      </c>
      <c r="E63" s="30" t="s">
        <v>42</v>
      </c>
      <c r="F63" s="40">
        <v>10.63</v>
      </c>
      <c r="G63" s="34">
        <v>20</v>
      </c>
      <c r="H63" s="119" t="s">
        <v>241</v>
      </c>
      <c r="I63" s="39">
        <v>21</v>
      </c>
      <c r="J63" s="35">
        <v>162</v>
      </c>
      <c r="K63" s="34">
        <v>19</v>
      </c>
      <c r="L63" s="35">
        <v>0</v>
      </c>
      <c r="M63" s="34">
        <v>22</v>
      </c>
      <c r="N63" s="35">
        <v>9</v>
      </c>
      <c r="O63" s="34">
        <v>10</v>
      </c>
      <c r="P63" s="35">
        <v>48</v>
      </c>
      <c r="Q63" s="34">
        <v>13</v>
      </c>
      <c r="R63" s="35">
        <v>3</v>
      </c>
      <c r="S63" s="34">
        <v>21</v>
      </c>
      <c r="T63" s="40">
        <v>9.8800000000000008</v>
      </c>
      <c r="U63" s="109">
        <v>0</v>
      </c>
      <c r="V63" s="108">
        <v>0</v>
      </c>
      <c r="W63" s="34">
        <v>22</v>
      </c>
      <c r="X63" s="33" t="s">
        <v>90</v>
      </c>
      <c r="Y63" s="34" t="s">
        <v>90</v>
      </c>
      <c r="Z63" s="35">
        <f t="shared" si="5"/>
        <v>148</v>
      </c>
      <c r="AA63" s="34">
        <v>19</v>
      </c>
    </row>
    <row r="64" spans="1:27" ht="15" customHeight="1" x14ac:dyDescent="0.2">
      <c r="A64" s="76">
        <v>49</v>
      </c>
      <c r="B64" s="18">
        <v>100</v>
      </c>
      <c r="C64" s="10" t="s">
        <v>144</v>
      </c>
      <c r="D64" s="19">
        <v>2005</v>
      </c>
      <c r="E64" s="30" t="s">
        <v>53</v>
      </c>
      <c r="F64" s="40">
        <v>11.22</v>
      </c>
      <c r="G64" s="34">
        <v>21</v>
      </c>
      <c r="H64" s="119" t="s">
        <v>239</v>
      </c>
      <c r="I64" s="39">
        <v>19</v>
      </c>
      <c r="J64" s="35">
        <v>164</v>
      </c>
      <c r="K64" s="34">
        <v>18</v>
      </c>
      <c r="L64" s="35">
        <v>0</v>
      </c>
      <c r="M64" s="34">
        <v>22</v>
      </c>
      <c r="N64" s="35">
        <v>0</v>
      </c>
      <c r="O64" s="34">
        <v>22</v>
      </c>
      <c r="P64" s="35">
        <v>42</v>
      </c>
      <c r="Q64" s="34">
        <v>16</v>
      </c>
      <c r="R64" s="35">
        <v>8</v>
      </c>
      <c r="S64" s="34">
        <v>17</v>
      </c>
      <c r="T64" s="40">
        <v>10.56</v>
      </c>
      <c r="U64" s="109">
        <v>11.48</v>
      </c>
      <c r="V64" s="108">
        <f>SUM(T64:U64)</f>
        <v>22.04</v>
      </c>
      <c r="W64" s="34">
        <v>15</v>
      </c>
      <c r="X64" s="33" t="s">
        <v>90</v>
      </c>
      <c r="Y64" s="34" t="s">
        <v>90</v>
      </c>
      <c r="Z64" s="35">
        <f t="shared" si="5"/>
        <v>150</v>
      </c>
      <c r="AA64" s="34">
        <v>20</v>
      </c>
    </row>
    <row r="65" spans="1:27" ht="15" customHeight="1" thickBot="1" x14ac:dyDescent="0.25">
      <c r="A65" s="76">
        <v>50</v>
      </c>
      <c r="B65" s="18">
        <v>50</v>
      </c>
      <c r="C65" s="25" t="s">
        <v>138</v>
      </c>
      <c r="D65" s="19">
        <v>2005</v>
      </c>
      <c r="E65" s="30" t="s">
        <v>42</v>
      </c>
      <c r="F65" s="40">
        <v>10.3</v>
      </c>
      <c r="G65" s="34">
        <v>18</v>
      </c>
      <c r="H65" s="119" t="s">
        <v>240</v>
      </c>
      <c r="I65" s="39">
        <v>20</v>
      </c>
      <c r="J65" s="35">
        <v>132</v>
      </c>
      <c r="K65" s="34">
        <v>21</v>
      </c>
      <c r="L65" s="35">
        <v>0</v>
      </c>
      <c r="M65" s="34">
        <v>22</v>
      </c>
      <c r="N65" s="35">
        <v>4</v>
      </c>
      <c r="O65" s="34">
        <v>14</v>
      </c>
      <c r="P65" s="35">
        <v>40</v>
      </c>
      <c r="Q65" s="34">
        <v>19</v>
      </c>
      <c r="R65" s="35">
        <v>8</v>
      </c>
      <c r="S65" s="34">
        <v>17</v>
      </c>
      <c r="T65" s="40">
        <v>0</v>
      </c>
      <c r="U65" s="109">
        <v>0</v>
      </c>
      <c r="V65" s="108">
        <f>SUM(T65:U65)</f>
        <v>0</v>
      </c>
      <c r="W65" s="34">
        <v>22</v>
      </c>
      <c r="X65" s="33" t="s">
        <v>90</v>
      </c>
      <c r="Y65" s="34" t="s">
        <v>90</v>
      </c>
      <c r="Z65" s="35">
        <f t="shared" si="5"/>
        <v>153</v>
      </c>
      <c r="AA65" s="34">
        <v>21</v>
      </c>
    </row>
    <row r="66" spans="1:27" ht="15" customHeight="1" thickBot="1" x14ac:dyDescent="0.25">
      <c r="A66" s="122" t="s">
        <v>102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4"/>
    </row>
    <row r="67" spans="1:27" ht="15" customHeight="1" x14ac:dyDescent="0.2">
      <c r="A67" s="82">
        <v>51</v>
      </c>
      <c r="B67" s="83">
        <v>66</v>
      </c>
      <c r="C67" s="97" t="s">
        <v>69</v>
      </c>
      <c r="D67" s="98">
        <v>2007</v>
      </c>
      <c r="E67" s="99" t="s">
        <v>23</v>
      </c>
      <c r="F67" s="74">
        <v>10.5</v>
      </c>
      <c r="G67" s="73">
        <v>5</v>
      </c>
      <c r="H67" s="118" t="s">
        <v>179</v>
      </c>
      <c r="I67" s="67">
        <v>1</v>
      </c>
      <c r="J67" s="60">
        <v>171</v>
      </c>
      <c r="K67" s="58">
        <v>4</v>
      </c>
      <c r="L67" s="60">
        <v>29</v>
      </c>
      <c r="M67" s="58">
        <v>1</v>
      </c>
      <c r="N67" s="60">
        <v>7</v>
      </c>
      <c r="O67" s="58">
        <v>12</v>
      </c>
      <c r="P67" s="60">
        <v>54</v>
      </c>
      <c r="Q67" s="58">
        <v>1</v>
      </c>
      <c r="R67" s="60">
        <v>14</v>
      </c>
      <c r="S67" s="58">
        <v>1</v>
      </c>
      <c r="T67" s="74">
        <v>11.4</v>
      </c>
      <c r="U67" s="108">
        <v>11.6</v>
      </c>
      <c r="V67" s="108">
        <f t="shared" ref="V67:V78" si="7">SUM(T67:U67)</f>
        <v>23</v>
      </c>
      <c r="W67" s="58">
        <v>10</v>
      </c>
      <c r="X67" s="59" t="s">
        <v>90</v>
      </c>
      <c r="Y67" s="58" t="s">
        <v>90</v>
      </c>
      <c r="Z67" s="60">
        <f t="shared" ref="Z67:Z83" si="8">G67+I67+K67+M67+O67+Q67+S67+W67</f>
        <v>35</v>
      </c>
      <c r="AA67" s="67">
        <v>1</v>
      </c>
    </row>
    <row r="68" spans="1:27" s="28" customFormat="1" ht="15" customHeight="1" x14ac:dyDescent="0.2">
      <c r="A68" s="76">
        <v>52</v>
      </c>
      <c r="B68" s="18">
        <v>56</v>
      </c>
      <c r="C68" s="25" t="s">
        <v>139</v>
      </c>
      <c r="D68" s="19">
        <v>2008</v>
      </c>
      <c r="E68" s="30" t="s">
        <v>42</v>
      </c>
      <c r="F68" s="40">
        <v>10.97</v>
      </c>
      <c r="G68" s="34">
        <v>8</v>
      </c>
      <c r="H68" s="119" t="s">
        <v>180</v>
      </c>
      <c r="I68" s="39">
        <v>2</v>
      </c>
      <c r="J68" s="35">
        <v>178.5</v>
      </c>
      <c r="K68" s="34">
        <v>2</v>
      </c>
      <c r="L68" s="35">
        <v>19</v>
      </c>
      <c r="M68" s="39">
        <v>4</v>
      </c>
      <c r="N68" s="35">
        <v>9</v>
      </c>
      <c r="O68" s="34">
        <v>11</v>
      </c>
      <c r="P68" s="35">
        <v>53</v>
      </c>
      <c r="Q68" s="34">
        <v>3</v>
      </c>
      <c r="R68" s="35">
        <v>9</v>
      </c>
      <c r="S68" s="34">
        <v>6</v>
      </c>
      <c r="T68" s="40">
        <v>9.5299999999999994</v>
      </c>
      <c r="U68" s="109">
        <v>9.6999999999999993</v>
      </c>
      <c r="V68" s="108">
        <f t="shared" si="7"/>
        <v>19.229999999999997</v>
      </c>
      <c r="W68" s="34">
        <v>1</v>
      </c>
      <c r="X68" s="33" t="s">
        <v>90</v>
      </c>
      <c r="Y68" s="34" t="s">
        <v>90</v>
      </c>
      <c r="Z68" s="35">
        <f t="shared" si="8"/>
        <v>37</v>
      </c>
      <c r="AA68" s="34">
        <v>2</v>
      </c>
    </row>
    <row r="69" spans="1:27" ht="15" customHeight="1" x14ac:dyDescent="0.2">
      <c r="A69" s="76">
        <v>53</v>
      </c>
      <c r="B69" s="18">
        <v>68</v>
      </c>
      <c r="C69" s="10" t="s">
        <v>46</v>
      </c>
      <c r="D69" s="19">
        <v>2006</v>
      </c>
      <c r="E69" s="30" t="s">
        <v>42</v>
      </c>
      <c r="F69" s="40">
        <v>10.08</v>
      </c>
      <c r="G69" s="34">
        <v>2</v>
      </c>
      <c r="H69" s="119" t="s">
        <v>178</v>
      </c>
      <c r="I69" s="39">
        <v>4</v>
      </c>
      <c r="J69" s="35">
        <v>170.5</v>
      </c>
      <c r="K69" s="34">
        <v>5</v>
      </c>
      <c r="L69" s="35">
        <v>12</v>
      </c>
      <c r="M69" s="39">
        <v>9</v>
      </c>
      <c r="N69" s="35">
        <v>10.5</v>
      </c>
      <c r="O69" s="34">
        <v>10</v>
      </c>
      <c r="P69" s="35">
        <v>54</v>
      </c>
      <c r="Q69" s="34">
        <v>1</v>
      </c>
      <c r="R69" s="35">
        <v>9</v>
      </c>
      <c r="S69" s="34">
        <v>6</v>
      </c>
      <c r="T69" s="40">
        <v>9.98</v>
      </c>
      <c r="U69" s="109">
        <v>10.38</v>
      </c>
      <c r="V69" s="108">
        <f t="shared" si="7"/>
        <v>20.36</v>
      </c>
      <c r="W69" s="34">
        <v>3</v>
      </c>
      <c r="X69" s="33" t="s">
        <v>90</v>
      </c>
      <c r="Y69" s="34" t="s">
        <v>90</v>
      </c>
      <c r="Z69" s="35">
        <f t="shared" si="8"/>
        <v>40</v>
      </c>
      <c r="AA69" s="34">
        <v>3</v>
      </c>
    </row>
    <row r="70" spans="1:27" ht="15" customHeight="1" x14ac:dyDescent="0.2">
      <c r="A70" s="76">
        <v>54</v>
      </c>
      <c r="B70" s="18">
        <v>65</v>
      </c>
      <c r="C70" s="10" t="s">
        <v>117</v>
      </c>
      <c r="D70" s="19">
        <v>2007</v>
      </c>
      <c r="E70" s="30" t="s">
        <v>53</v>
      </c>
      <c r="F70" s="40">
        <v>10.41</v>
      </c>
      <c r="G70" s="42">
        <v>3</v>
      </c>
      <c r="H70" s="119" t="s">
        <v>177</v>
      </c>
      <c r="I70" s="39">
        <v>5</v>
      </c>
      <c r="J70" s="35">
        <v>173</v>
      </c>
      <c r="K70" s="34">
        <v>3</v>
      </c>
      <c r="L70" s="35">
        <v>20</v>
      </c>
      <c r="M70" s="34">
        <v>3</v>
      </c>
      <c r="N70" s="35">
        <v>11.5</v>
      </c>
      <c r="O70" s="34">
        <v>6</v>
      </c>
      <c r="P70" s="35">
        <v>45</v>
      </c>
      <c r="Q70" s="34">
        <v>10</v>
      </c>
      <c r="R70" s="35">
        <v>11</v>
      </c>
      <c r="S70" s="34">
        <v>3</v>
      </c>
      <c r="T70" s="40">
        <v>11.35</v>
      </c>
      <c r="U70" s="109">
        <v>12.08</v>
      </c>
      <c r="V70" s="108">
        <f t="shared" si="7"/>
        <v>23.43</v>
      </c>
      <c r="W70" s="34">
        <v>11</v>
      </c>
      <c r="X70" s="33" t="s">
        <v>90</v>
      </c>
      <c r="Y70" s="34" t="s">
        <v>90</v>
      </c>
      <c r="Z70" s="35">
        <f t="shared" si="8"/>
        <v>44</v>
      </c>
      <c r="AA70" s="34">
        <v>4</v>
      </c>
    </row>
    <row r="71" spans="1:27" ht="15" customHeight="1" x14ac:dyDescent="0.2">
      <c r="A71" s="76">
        <v>55</v>
      </c>
      <c r="B71" s="18">
        <v>57</v>
      </c>
      <c r="C71" s="17" t="s">
        <v>34</v>
      </c>
      <c r="D71" s="20">
        <v>2006</v>
      </c>
      <c r="E71" s="30" t="s">
        <v>42</v>
      </c>
      <c r="F71" s="40">
        <v>11.17</v>
      </c>
      <c r="G71" s="34">
        <v>10</v>
      </c>
      <c r="H71" s="119" t="s">
        <v>175</v>
      </c>
      <c r="I71" s="39">
        <v>7</v>
      </c>
      <c r="J71" s="38">
        <v>135.5</v>
      </c>
      <c r="K71" s="34">
        <v>16</v>
      </c>
      <c r="L71" s="38">
        <v>24</v>
      </c>
      <c r="M71" s="39">
        <v>2</v>
      </c>
      <c r="N71" s="38">
        <v>11</v>
      </c>
      <c r="O71" s="34">
        <v>7</v>
      </c>
      <c r="P71" s="38">
        <v>51</v>
      </c>
      <c r="Q71" s="34">
        <v>4</v>
      </c>
      <c r="R71" s="38">
        <v>11</v>
      </c>
      <c r="S71" s="34">
        <v>3</v>
      </c>
      <c r="T71" s="114">
        <v>11.21</v>
      </c>
      <c r="U71" s="115">
        <v>10.56</v>
      </c>
      <c r="V71" s="108">
        <f t="shared" si="7"/>
        <v>21.770000000000003</v>
      </c>
      <c r="W71" s="34">
        <v>7</v>
      </c>
      <c r="X71" s="41" t="s">
        <v>90</v>
      </c>
      <c r="Y71" s="39" t="s">
        <v>90</v>
      </c>
      <c r="Z71" s="38">
        <f t="shared" si="8"/>
        <v>56</v>
      </c>
      <c r="AA71" s="34">
        <v>5</v>
      </c>
    </row>
    <row r="72" spans="1:27" ht="15" customHeight="1" x14ac:dyDescent="0.2">
      <c r="A72" s="76">
        <v>56</v>
      </c>
      <c r="B72" s="18">
        <v>71</v>
      </c>
      <c r="C72" s="10" t="s">
        <v>82</v>
      </c>
      <c r="D72" s="7">
        <v>2006</v>
      </c>
      <c r="E72" s="30" t="s">
        <v>36</v>
      </c>
      <c r="F72" s="40">
        <v>10.029999999999999</v>
      </c>
      <c r="G72" s="39">
        <v>1</v>
      </c>
      <c r="H72" s="119" t="s">
        <v>181</v>
      </c>
      <c r="I72" s="39">
        <v>3</v>
      </c>
      <c r="J72" s="35">
        <v>193.5</v>
      </c>
      <c r="K72" s="34">
        <v>1</v>
      </c>
      <c r="L72" s="35">
        <v>2</v>
      </c>
      <c r="M72" s="34">
        <v>15</v>
      </c>
      <c r="N72" s="35">
        <v>5</v>
      </c>
      <c r="O72" s="34">
        <v>15</v>
      </c>
      <c r="P72" s="35">
        <v>48</v>
      </c>
      <c r="Q72" s="34">
        <v>6</v>
      </c>
      <c r="R72" s="35">
        <v>3</v>
      </c>
      <c r="S72" s="34">
        <v>11</v>
      </c>
      <c r="T72" s="40">
        <v>10.56</v>
      </c>
      <c r="U72" s="109">
        <v>11.13</v>
      </c>
      <c r="V72" s="108">
        <f t="shared" si="7"/>
        <v>21.69</v>
      </c>
      <c r="W72" s="34">
        <v>6</v>
      </c>
      <c r="X72" s="33" t="s">
        <v>90</v>
      </c>
      <c r="Y72" s="34" t="s">
        <v>90</v>
      </c>
      <c r="Z72" s="35">
        <f t="shared" si="8"/>
        <v>58</v>
      </c>
      <c r="AA72" s="34">
        <v>6</v>
      </c>
    </row>
    <row r="73" spans="1:27" ht="21" customHeight="1" x14ac:dyDescent="0.2">
      <c r="A73" s="76">
        <v>57</v>
      </c>
      <c r="B73" s="18">
        <v>59</v>
      </c>
      <c r="C73" s="10" t="s">
        <v>109</v>
      </c>
      <c r="D73" s="7">
        <v>2008</v>
      </c>
      <c r="E73" s="30" t="s">
        <v>27</v>
      </c>
      <c r="F73" s="40">
        <v>11.31</v>
      </c>
      <c r="G73" s="42">
        <v>11</v>
      </c>
      <c r="H73" s="119" t="s">
        <v>188</v>
      </c>
      <c r="I73" s="39">
        <v>13</v>
      </c>
      <c r="J73" s="35">
        <v>155</v>
      </c>
      <c r="K73" s="34">
        <v>10</v>
      </c>
      <c r="L73" s="35">
        <v>19</v>
      </c>
      <c r="M73" s="34">
        <v>4</v>
      </c>
      <c r="N73" s="35">
        <v>16</v>
      </c>
      <c r="O73" s="34">
        <v>2</v>
      </c>
      <c r="P73" s="35">
        <v>43</v>
      </c>
      <c r="Q73" s="34">
        <v>11</v>
      </c>
      <c r="R73" s="35">
        <v>12</v>
      </c>
      <c r="S73" s="34">
        <v>2</v>
      </c>
      <c r="T73" s="40">
        <v>11.8</v>
      </c>
      <c r="U73" s="109">
        <v>11.02</v>
      </c>
      <c r="V73" s="108">
        <f t="shared" si="7"/>
        <v>22.82</v>
      </c>
      <c r="W73" s="34">
        <v>9</v>
      </c>
      <c r="X73" s="33" t="s">
        <v>90</v>
      </c>
      <c r="Y73" s="34" t="s">
        <v>90</v>
      </c>
      <c r="Z73" s="35">
        <f t="shared" si="8"/>
        <v>62</v>
      </c>
      <c r="AA73" s="34">
        <v>7</v>
      </c>
    </row>
    <row r="74" spans="1:27" ht="15" customHeight="1" x14ac:dyDescent="0.2">
      <c r="A74" s="76">
        <v>58</v>
      </c>
      <c r="B74" s="18">
        <v>60</v>
      </c>
      <c r="C74" s="10" t="s">
        <v>70</v>
      </c>
      <c r="D74" s="7">
        <v>2007</v>
      </c>
      <c r="E74" s="30" t="s">
        <v>23</v>
      </c>
      <c r="F74" s="40">
        <v>10.46</v>
      </c>
      <c r="G74" s="34">
        <v>4</v>
      </c>
      <c r="H74" s="119" t="s">
        <v>191</v>
      </c>
      <c r="I74" s="39">
        <v>16</v>
      </c>
      <c r="J74" s="35">
        <v>169</v>
      </c>
      <c r="K74" s="34">
        <v>6</v>
      </c>
      <c r="L74" s="35">
        <v>12</v>
      </c>
      <c r="M74" s="34">
        <v>9</v>
      </c>
      <c r="N74" s="35">
        <v>17</v>
      </c>
      <c r="O74" s="34">
        <v>1</v>
      </c>
      <c r="P74" s="35">
        <v>41</v>
      </c>
      <c r="Q74" s="34">
        <v>14</v>
      </c>
      <c r="R74" s="35">
        <v>7</v>
      </c>
      <c r="S74" s="34">
        <v>9</v>
      </c>
      <c r="T74" s="40">
        <v>10.28</v>
      </c>
      <c r="U74" s="109">
        <v>11.58</v>
      </c>
      <c r="V74" s="108">
        <f t="shared" si="7"/>
        <v>21.86</v>
      </c>
      <c r="W74" s="34">
        <v>8</v>
      </c>
      <c r="X74" s="33" t="s">
        <v>90</v>
      </c>
      <c r="Y74" s="34" t="s">
        <v>90</v>
      </c>
      <c r="Z74" s="35">
        <f t="shared" si="8"/>
        <v>67</v>
      </c>
      <c r="AA74" s="34">
        <v>8</v>
      </c>
    </row>
    <row r="75" spans="1:27" ht="15" customHeight="1" x14ac:dyDescent="0.2">
      <c r="A75" s="76">
        <v>59</v>
      </c>
      <c r="B75" s="18">
        <v>63</v>
      </c>
      <c r="C75" s="10" t="s">
        <v>126</v>
      </c>
      <c r="D75" s="7">
        <v>2007</v>
      </c>
      <c r="E75" s="30" t="s">
        <v>42</v>
      </c>
      <c r="F75" s="40">
        <v>10.53</v>
      </c>
      <c r="G75" s="34">
        <v>6</v>
      </c>
      <c r="H75" s="119" t="s">
        <v>184</v>
      </c>
      <c r="I75" s="39">
        <v>9</v>
      </c>
      <c r="J75" s="35">
        <v>145</v>
      </c>
      <c r="K75" s="34">
        <v>13</v>
      </c>
      <c r="L75" s="35">
        <v>14</v>
      </c>
      <c r="M75" s="39">
        <v>8</v>
      </c>
      <c r="N75" s="35">
        <v>0</v>
      </c>
      <c r="O75" s="34">
        <v>18</v>
      </c>
      <c r="P75" s="35">
        <v>49</v>
      </c>
      <c r="Q75" s="34">
        <v>5</v>
      </c>
      <c r="R75" s="35">
        <v>9</v>
      </c>
      <c r="S75" s="34">
        <v>6</v>
      </c>
      <c r="T75" s="40">
        <v>9.92</v>
      </c>
      <c r="U75" s="109">
        <v>10.029999999999999</v>
      </c>
      <c r="V75" s="108">
        <f t="shared" si="7"/>
        <v>19.95</v>
      </c>
      <c r="W75" s="34">
        <v>2</v>
      </c>
      <c r="X75" s="33" t="s">
        <v>90</v>
      </c>
      <c r="Y75" s="34" t="s">
        <v>90</v>
      </c>
      <c r="Z75" s="35">
        <f t="shared" si="8"/>
        <v>67</v>
      </c>
      <c r="AA75" s="34">
        <v>9</v>
      </c>
    </row>
    <row r="76" spans="1:27" ht="15" customHeight="1" x14ac:dyDescent="0.2">
      <c r="A76" s="76">
        <v>60</v>
      </c>
      <c r="B76" s="18">
        <v>64</v>
      </c>
      <c r="C76" s="25" t="s">
        <v>133</v>
      </c>
      <c r="D76" s="7">
        <v>2008</v>
      </c>
      <c r="E76" s="30" t="s">
        <v>42</v>
      </c>
      <c r="F76" s="40">
        <v>10.62</v>
      </c>
      <c r="G76" s="42">
        <v>7</v>
      </c>
      <c r="H76" s="119" t="s">
        <v>182</v>
      </c>
      <c r="I76" s="39">
        <v>6</v>
      </c>
      <c r="J76" s="35">
        <v>160</v>
      </c>
      <c r="K76" s="34">
        <v>7</v>
      </c>
      <c r="L76" s="35">
        <v>6</v>
      </c>
      <c r="M76" s="39">
        <v>12</v>
      </c>
      <c r="N76" s="35">
        <v>11</v>
      </c>
      <c r="O76" s="34">
        <v>7</v>
      </c>
      <c r="P76" s="35">
        <v>42</v>
      </c>
      <c r="Q76" s="34">
        <v>12</v>
      </c>
      <c r="R76" s="35">
        <v>10</v>
      </c>
      <c r="S76" s="34">
        <v>5</v>
      </c>
      <c r="T76" s="40">
        <v>11.93</v>
      </c>
      <c r="U76" s="109">
        <v>12.22</v>
      </c>
      <c r="V76" s="108">
        <f t="shared" si="7"/>
        <v>24.15</v>
      </c>
      <c r="W76" s="34">
        <v>12</v>
      </c>
      <c r="X76" s="33" t="s">
        <v>90</v>
      </c>
      <c r="Y76" s="34" t="s">
        <v>90</v>
      </c>
      <c r="Z76" s="35">
        <f t="shared" si="8"/>
        <v>68</v>
      </c>
      <c r="AA76" s="34">
        <v>10</v>
      </c>
    </row>
    <row r="77" spans="1:27" ht="15" customHeight="1" x14ac:dyDescent="0.2">
      <c r="A77" s="76">
        <v>61</v>
      </c>
      <c r="B77" s="18">
        <v>55</v>
      </c>
      <c r="C77" s="10" t="s">
        <v>118</v>
      </c>
      <c r="D77" s="7">
        <v>2007</v>
      </c>
      <c r="E77" s="30" t="s">
        <v>53</v>
      </c>
      <c r="F77" s="40">
        <v>11.5</v>
      </c>
      <c r="G77" s="42">
        <v>13</v>
      </c>
      <c r="H77" s="119" t="s">
        <v>189</v>
      </c>
      <c r="I77" s="39">
        <v>14</v>
      </c>
      <c r="J77" s="35">
        <v>159</v>
      </c>
      <c r="K77" s="34">
        <v>8</v>
      </c>
      <c r="L77" s="35">
        <v>8</v>
      </c>
      <c r="M77" s="34">
        <v>11</v>
      </c>
      <c r="N77" s="35">
        <v>12</v>
      </c>
      <c r="O77" s="34">
        <v>5</v>
      </c>
      <c r="P77" s="35">
        <v>47</v>
      </c>
      <c r="Q77" s="34">
        <v>7</v>
      </c>
      <c r="R77" s="35">
        <v>0</v>
      </c>
      <c r="S77" s="34">
        <v>18</v>
      </c>
      <c r="T77" s="40">
        <v>10.87</v>
      </c>
      <c r="U77" s="109">
        <v>10.51</v>
      </c>
      <c r="V77" s="108">
        <f t="shared" si="7"/>
        <v>21.38</v>
      </c>
      <c r="W77" s="34">
        <v>4</v>
      </c>
      <c r="X77" s="33" t="s">
        <v>90</v>
      </c>
      <c r="Y77" s="34" t="s">
        <v>90</v>
      </c>
      <c r="Z77" s="35">
        <f t="shared" si="8"/>
        <v>80</v>
      </c>
      <c r="AA77" s="34">
        <v>11</v>
      </c>
    </row>
    <row r="78" spans="1:27" ht="15" customHeight="1" x14ac:dyDescent="0.2">
      <c r="A78" s="76">
        <v>62</v>
      </c>
      <c r="B78" s="18">
        <v>74</v>
      </c>
      <c r="C78" s="10" t="s">
        <v>110</v>
      </c>
      <c r="D78" s="7">
        <v>2008</v>
      </c>
      <c r="E78" s="30" t="s">
        <v>27</v>
      </c>
      <c r="F78" s="40">
        <v>12.1</v>
      </c>
      <c r="G78" s="42">
        <v>17</v>
      </c>
      <c r="H78" s="119" t="s">
        <v>185</v>
      </c>
      <c r="I78" s="39">
        <v>10</v>
      </c>
      <c r="J78" s="35">
        <v>137</v>
      </c>
      <c r="K78" s="34">
        <v>15</v>
      </c>
      <c r="L78" s="35">
        <v>18</v>
      </c>
      <c r="M78" s="39">
        <v>6</v>
      </c>
      <c r="N78" s="35">
        <v>11</v>
      </c>
      <c r="O78" s="34">
        <v>7</v>
      </c>
      <c r="P78" s="35">
        <v>42</v>
      </c>
      <c r="Q78" s="34">
        <v>12</v>
      </c>
      <c r="R78" s="35">
        <v>2</v>
      </c>
      <c r="S78" s="34">
        <v>12</v>
      </c>
      <c r="T78" s="40">
        <v>10.46</v>
      </c>
      <c r="U78" s="109">
        <v>10.99</v>
      </c>
      <c r="V78" s="108">
        <f t="shared" si="7"/>
        <v>21.450000000000003</v>
      </c>
      <c r="W78" s="34">
        <v>5</v>
      </c>
      <c r="X78" s="33" t="s">
        <v>90</v>
      </c>
      <c r="Y78" s="34" t="s">
        <v>90</v>
      </c>
      <c r="Z78" s="35">
        <f t="shared" si="8"/>
        <v>84</v>
      </c>
      <c r="AA78" s="34">
        <v>12</v>
      </c>
    </row>
    <row r="79" spans="1:27" ht="15" customHeight="1" x14ac:dyDescent="0.2">
      <c r="A79" s="76">
        <v>63</v>
      </c>
      <c r="B79" s="18">
        <v>69</v>
      </c>
      <c r="C79" s="10" t="s">
        <v>132</v>
      </c>
      <c r="D79" s="7">
        <v>2007</v>
      </c>
      <c r="E79" s="30" t="s">
        <v>42</v>
      </c>
      <c r="F79" s="75">
        <v>11.06</v>
      </c>
      <c r="G79" s="42">
        <v>9</v>
      </c>
      <c r="H79" s="120" t="s">
        <v>187</v>
      </c>
      <c r="I79" s="39">
        <v>12</v>
      </c>
      <c r="J79" s="64">
        <v>159</v>
      </c>
      <c r="K79" s="34">
        <v>8</v>
      </c>
      <c r="L79" s="64">
        <v>4</v>
      </c>
      <c r="M79" s="39">
        <v>14</v>
      </c>
      <c r="N79" s="64">
        <v>6</v>
      </c>
      <c r="O79" s="34">
        <v>13</v>
      </c>
      <c r="P79" s="64">
        <v>47</v>
      </c>
      <c r="Q79" s="34">
        <v>7</v>
      </c>
      <c r="R79" s="64">
        <v>5</v>
      </c>
      <c r="S79" s="34">
        <v>10</v>
      </c>
      <c r="T79" s="75">
        <v>11.96</v>
      </c>
      <c r="U79" s="110">
        <v>0</v>
      </c>
      <c r="V79" s="108">
        <v>0</v>
      </c>
      <c r="W79" s="34">
        <v>18</v>
      </c>
      <c r="X79" s="33" t="s">
        <v>90</v>
      </c>
      <c r="Y79" s="34" t="s">
        <v>90</v>
      </c>
      <c r="Z79" s="35">
        <f t="shared" si="8"/>
        <v>91</v>
      </c>
      <c r="AA79" s="34">
        <v>13</v>
      </c>
    </row>
    <row r="80" spans="1:27" ht="15" customHeight="1" x14ac:dyDescent="0.2">
      <c r="A80" s="76">
        <v>64</v>
      </c>
      <c r="B80" s="18">
        <v>62</v>
      </c>
      <c r="C80" s="10" t="s">
        <v>125</v>
      </c>
      <c r="D80" s="7">
        <v>2007</v>
      </c>
      <c r="E80" s="30" t="s">
        <v>42</v>
      </c>
      <c r="F80" s="75">
        <v>11.4</v>
      </c>
      <c r="G80" s="34">
        <v>12</v>
      </c>
      <c r="H80" s="120" t="s">
        <v>183</v>
      </c>
      <c r="I80" s="39">
        <v>8</v>
      </c>
      <c r="J80" s="64">
        <v>140</v>
      </c>
      <c r="K80" s="34">
        <v>14</v>
      </c>
      <c r="L80" s="64">
        <v>16</v>
      </c>
      <c r="M80" s="34">
        <v>7</v>
      </c>
      <c r="N80" s="64">
        <v>5</v>
      </c>
      <c r="O80" s="34">
        <v>15</v>
      </c>
      <c r="P80" s="64">
        <v>46</v>
      </c>
      <c r="Q80" s="34">
        <v>9</v>
      </c>
      <c r="R80" s="64">
        <v>0</v>
      </c>
      <c r="S80" s="34">
        <v>18</v>
      </c>
      <c r="T80" s="75">
        <v>9.89</v>
      </c>
      <c r="U80" s="110">
        <v>0</v>
      </c>
      <c r="V80" s="108">
        <v>0</v>
      </c>
      <c r="W80" s="34">
        <v>18</v>
      </c>
      <c r="X80" s="33" t="s">
        <v>90</v>
      </c>
      <c r="Y80" s="34" t="s">
        <v>90</v>
      </c>
      <c r="Z80" s="35">
        <f t="shared" si="8"/>
        <v>101</v>
      </c>
      <c r="AA80" s="34">
        <v>14</v>
      </c>
    </row>
    <row r="81" spans="1:27" ht="15" customHeight="1" x14ac:dyDescent="0.2">
      <c r="A81" s="76">
        <v>65</v>
      </c>
      <c r="B81" s="18">
        <v>72</v>
      </c>
      <c r="C81" s="17" t="s">
        <v>122</v>
      </c>
      <c r="D81" s="8">
        <v>2007</v>
      </c>
      <c r="E81" s="31" t="s">
        <v>36</v>
      </c>
      <c r="F81" s="75">
        <v>11.66</v>
      </c>
      <c r="G81" s="42">
        <v>15</v>
      </c>
      <c r="H81" s="120" t="s">
        <v>192</v>
      </c>
      <c r="I81" s="39">
        <v>17</v>
      </c>
      <c r="J81" s="64">
        <v>153</v>
      </c>
      <c r="K81" s="34">
        <v>11</v>
      </c>
      <c r="L81" s="64">
        <v>1</v>
      </c>
      <c r="M81" s="39">
        <v>16</v>
      </c>
      <c r="N81" s="64">
        <v>14.5</v>
      </c>
      <c r="O81" s="34">
        <v>3</v>
      </c>
      <c r="P81" s="64">
        <v>32</v>
      </c>
      <c r="Q81" s="34">
        <v>16</v>
      </c>
      <c r="R81" s="64">
        <v>1</v>
      </c>
      <c r="S81" s="34">
        <v>13</v>
      </c>
      <c r="T81" s="75">
        <v>13.72</v>
      </c>
      <c r="U81" s="110">
        <v>12.92</v>
      </c>
      <c r="V81" s="108">
        <f>SUM(T81:U81)</f>
        <v>26.64</v>
      </c>
      <c r="W81" s="34">
        <v>13</v>
      </c>
      <c r="X81" s="33" t="s">
        <v>90</v>
      </c>
      <c r="Y81" s="34" t="s">
        <v>90</v>
      </c>
      <c r="Z81" s="35">
        <f t="shared" si="8"/>
        <v>104</v>
      </c>
      <c r="AA81" s="34">
        <v>15</v>
      </c>
    </row>
    <row r="82" spans="1:27" ht="15" customHeight="1" x14ac:dyDescent="0.2">
      <c r="A82" s="76">
        <v>66</v>
      </c>
      <c r="B82" s="18">
        <v>70</v>
      </c>
      <c r="C82" s="10" t="s">
        <v>107</v>
      </c>
      <c r="D82" s="7">
        <v>2008</v>
      </c>
      <c r="E82" s="30" t="s">
        <v>23</v>
      </c>
      <c r="F82" s="75">
        <v>11.62</v>
      </c>
      <c r="G82" s="34">
        <v>14</v>
      </c>
      <c r="H82" s="120" t="s">
        <v>190</v>
      </c>
      <c r="I82" s="39">
        <v>15</v>
      </c>
      <c r="J82" s="64">
        <v>148</v>
      </c>
      <c r="K82" s="34">
        <v>12</v>
      </c>
      <c r="L82" s="64">
        <v>6</v>
      </c>
      <c r="M82" s="34">
        <v>12</v>
      </c>
      <c r="N82" s="64">
        <v>6</v>
      </c>
      <c r="O82" s="34">
        <v>13</v>
      </c>
      <c r="P82" s="64">
        <v>36</v>
      </c>
      <c r="Q82" s="34">
        <v>15</v>
      </c>
      <c r="R82" s="64">
        <v>1</v>
      </c>
      <c r="S82" s="34">
        <v>13</v>
      </c>
      <c r="T82" s="75">
        <v>13.4</v>
      </c>
      <c r="U82" s="110">
        <v>17.579999999999998</v>
      </c>
      <c r="V82" s="108">
        <f>SUM(T82:U82)</f>
        <v>30.979999999999997</v>
      </c>
      <c r="W82" s="34">
        <v>14</v>
      </c>
      <c r="X82" s="33" t="s">
        <v>90</v>
      </c>
      <c r="Y82" s="34" t="s">
        <v>90</v>
      </c>
      <c r="Z82" s="35">
        <f t="shared" si="8"/>
        <v>108</v>
      </c>
      <c r="AA82" s="34">
        <v>16</v>
      </c>
    </row>
    <row r="83" spans="1:27" ht="15" customHeight="1" thickBot="1" x14ac:dyDescent="0.25">
      <c r="A83" s="76">
        <v>67</v>
      </c>
      <c r="B83" s="18">
        <v>73</v>
      </c>
      <c r="C83" s="91" t="s">
        <v>124</v>
      </c>
      <c r="D83" s="92">
        <v>2008</v>
      </c>
      <c r="E83" s="96" t="s">
        <v>36</v>
      </c>
      <c r="F83" s="75">
        <v>12.06</v>
      </c>
      <c r="G83" s="34">
        <v>16</v>
      </c>
      <c r="H83" s="120" t="s">
        <v>186</v>
      </c>
      <c r="I83" s="39">
        <v>11</v>
      </c>
      <c r="J83" s="64">
        <v>134.5</v>
      </c>
      <c r="K83" s="34">
        <v>17</v>
      </c>
      <c r="L83" s="64">
        <v>0</v>
      </c>
      <c r="M83" s="34">
        <v>18</v>
      </c>
      <c r="N83" s="64">
        <v>14</v>
      </c>
      <c r="O83" s="34">
        <v>4</v>
      </c>
      <c r="P83" s="64">
        <v>32</v>
      </c>
      <c r="Q83" s="34">
        <v>16</v>
      </c>
      <c r="R83" s="64">
        <v>1</v>
      </c>
      <c r="S83" s="34">
        <v>13</v>
      </c>
      <c r="T83" s="75">
        <v>0</v>
      </c>
      <c r="U83" s="110">
        <v>0</v>
      </c>
      <c r="V83" s="108">
        <f>SUM(T83:U83)</f>
        <v>0</v>
      </c>
      <c r="W83" s="34">
        <v>18</v>
      </c>
      <c r="X83" s="33" t="s">
        <v>90</v>
      </c>
      <c r="Y83" s="34" t="s">
        <v>90</v>
      </c>
      <c r="Z83" s="35">
        <f t="shared" si="8"/>
        <v>113</v>
      </c>
      <c r="AA83" s="34">
        <v>17</v>
      </c>
    </row>
    <row r="84" spans="1:27" ht="15" customHeight="1" thickBot="1" x14ac:dyDescent="0.25">
      <c r="A84" s="122" t="s">
        <v>103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4"/>
    </row>
    <row r="85" spans="1:27" ht="15" customHeight="1" x14ac:dyDescent="0.2">
      <c r="A85" s="82">
        <v>68</v>
      </c>
      <c r="B85" s="83">
        <v>85</v>
      </c>
      <c r="C85" s="84" t="s">
        <v>112</v>
      </c>
      <c r="D85" s="85">
        <v>2007</v>
      </c>
      <c r="E85" s="95" t="s">
        <v>27</v>
      </c>
      <c r="F85" s="86">
        <v>10.19</v>
      </c>
      <c r="G85" s="87">
        <v>5</v>
      </c>
      <c r="H85" s="88" t="s">
        <v>202</v>
      </c>
      <c r="I85" s="87">
        <v>16</v>
      </c>
      <c r="J85" s="89">
        <v>179.5</v>
      </c>
      <c r="K85" s="87">
        <v>4</v>
      </c>
      <c r="L85" s="89">
        <v>17</v>
      </c>
      <c r="M85" s="87">
        <v>1</v>
      </c>
      <c r="N85" s="89">
        <v>5</v>
      </c>
      <c r="O85" s="87">
        <v>8</v>
      </c>
      <c r="P85" s="89">
        <v>57</v>
      </c>
      <c r="Q85" s="87">
        <v>2</v>
      </c>
      <c r="R85" s="89">
        <v>20</v>
      </c>
      <c r="S85" s="87">
        <v>1</v>
      </c>
      <c r="T85" s="86">
        <v>10.130000000000001</v>
      </c>
      <c r="U85" s="116">
        <v>10.31</v>
      </c>
      <c r="V85" s="116">
        <f t="shared" ref="V85:V100" si="9">SUM(T85:U85)</f>
        <v>20.440000000000001</v>
      </c>
      <c r="W85" s="87">
        <v>3</v>
      </c>
      <c r="X85" s="90" t="s">
        <v>90</v>
      </c>
      <c r="Y85" s="87" t="s">
        <v>90</v>
      </c>
      <c r="Z85" s="89">
        <f t="shared" ref="Z85:Z108" si="10">G85+I85+K85+M85+O85+Q85+S85+W85</f>
        <v>40</v>
      </c>
      <c r="AA85" s="87">
        <v>1</v>
      </c>
    </row>
    <row r="86" spans="1:27" ht="15" customHeight="1" x14ac:dyDescent="0.2">
      <c r="A86" s="76">
        <v>69</v>
      </c>
      <c r="B86" s="18">
        <v>79</v>
      </c>
      <c r="C86" s="17" t="s">
        <v>80</v>
      </c>
      <c r="D86" s="20">
        <v>2006</v>
      </c>
      <c r="E86" s="31" t="s">
        <v>36</v>
      </c>
      <c r="F86" s="40">
        <v>9.58</v>
      </c>
      <c r="G86" s="34">
        <v>1</v>
      </c>
      <c r="H86" s="54" t="s">
        <v>197</v>
      </c>
      <c r="I86" s="34">
        <v>1</v>
      </c>
      <c r="J86" s="35">
        <v>187</v>
      </c>
      <c r="K86" s="34">
        <v>1</v>
      </c>
      <c r="L86" s="35">
        <v>1</v>
      </c>
      <c r="M86" s="34">
        <v>15</v>
      </c>
      <c r="N86" s="35">
        <v>4</v>
      </c>
      <c r="O86" s="34">
        <v>10</v>
      </c>
      <c r="P86" s="35">
        <v>54</v>
      </c>
      <c r="Q86" s="34">
        <v>4</v>
      </c>
      <c r="R86" s="35">
        <v>16</v>
      </c>
      <c r="S86" s="34">
        <v>3</v>
      </c>
      <c r="T86" s="40">
        <v>10.37</v>
      </c>
      <c r="U86" s="109">
        <v>10.86</v>
      </c>
      <c r="V86" s="109">
        <f t="shared" si="9"/>
        <v>21.229999999999997</v>
      </c>
      <c r="W86" s="34">
        <v>6</v>
      </c>
      <c r="X86" s="33" t="s">
        <v>90</v>
      </c>
      <c r="Y86" s="34" t="s">
        <v>90</v>
      </c>
      <c r="Z86" s="35">
        <f t="shared" si="10"/>
        <v>41</v>
      </c>
      <c r="AA86" s="34">
        <v>2</v>
      </c>
    </row>
    <row r="87" spans="1:27" ht="15" customHeight="1" x14ac:dyDescent="0.2">
      <c r="A87" s="76">
        <v>70</v>
      </c>
      <c r="B87" s="18">
        <v>88</v>
      </c>
      <c r="C87" s="17" t="s">
        <v>114</v>
      </c>
      <c r="D87" s="20">
        <v>2007</v>
      </c>
      <c r="E87" s="31" t="s">
        <v>27</v>
      </c>
      <c r="F87" s="40">
        <v>10.220000000000001</v>
      </c>
      <c r="G87" s="34">
        <v>7</v>
      </c>
      <c r="H87" s="54" t="s">
        <v>204</v>
      </c>
      <c r="I87" s="34">
        <v>2</v>
      </c>
      <c r="J87" s="35">
        <v>173.5</v>
      </c>
      <c r="K87" s="34">
        <v>8</v>
      </c>
      <c r="L87" s="35">
        <v>6</v>
      </c>
      <c r="M87" s="39">
        <v>6</v>
      </c>
      <c r="N87" s="35">
        <v>8</v>
      </c>
      <c r="O87" s="34">
        <v>3</v>
      </c>
      <c r="P87" s="35">
        <v>50</v>
      </c>
      <c r="Q87" s="34">
        <v>7</v>
      </c>
      <c r="R87" s="35">
        <v>13</v>
      </c>
      <c r="S87" s="34">
        <v>5</v>
      </c>
      <c r="T87" s="40">
        <v>10.47</v>
      </c>
      <c r="U87" s="109">
        <v>10.96</v>
      </c>
      <c r="V87" s="109">
        <f t="shared" si="9"/>
        <v>21.43</v>
      </c>
      <c r="W87" s="34">
        <v>7</v>
      </c>
      <c r="X87" s="33" t="s">
        <v>90</v>
      </c>
      <c r="Y87" s="34" t="s">
        <v>90</v>
      </c>
      <c r="Z87" s="35">
        <f t="shared" si="10"/>
        <v>45</v>
      </c>
      <c r="AA87" s="34">
        <v>3</v>
      </c>
    </row>
    <row r="88" spans="1:27" ht="15" customHeight="1" x14ac:dyDescent="0.2">
      <c r="A88" s="76">
        <v>71</v>
      </c>
      <c r="B88" s="18">
        <v>90</v>
      </c>
      <c r="C88" s="10" t="s">
        <v>52</v>
      </c>
      <c r="D88" s="19">
        <v>2007</v>
      </c>
      <c r="E88" s="31" t="s">
        <v>42</v>
      </c>
      <c r="F88" s="40">
        <v>10.1</v>
      </c>
      <c r="G88" s="34">
        <v>4</v>
      </c>
      <c r="H88" s="54" t="s">
        <v>205</v>
      </c>
      <c r="I88" s="34">
        <v>3</v>
      </c>
      <c r="J88" s="35">
        <v>178.5</v>
      </c>
      <c r="K88" s="34">
        <v>5</v>
      </c>
      <c r="L88" s="35">
        <v>2</v>
      </c>
      <c r="M88" s="34">
        <v>14</v>
      </c>
      <c r="N88" s="35">
        <v>2</v>
      </c>
      <c r="O88" s="34">
        <v>15</v>
      </c>
      <c r="P88" s="35">
        <v>58</v>
      </c>
      <c r="Q88" s="34">
        <v>1</v>
      </c>
      <c r="R88" s="35">
        <v>10</v>
      </c>
      <c r="S88" s="34">
        <v>12</v>
      </c>
      <c r="T88" s="40">
        <v>9.6999999999999993</v>
      </c>
      <c r="U88" s="109">
        <v>9.67</v>
      </c>
      <c r="V88" s="109">
        <f t="shared" si="9"/>
        <v>19.369999999999997</v>
      </c>
      <c r="W88" s="34">
        <v>2</v>
      </c>
      <c r="X88" s="33" t="s">
        <v>90</v>
      </c>
      <c r="Y88" s="34" t="s">
        <v>90</v>
      </c>
      <c r="Z88" s="35">
        <f t="shared" si="10"/>
        <v>56</v>
      </c>
      <c r="AA88" s="34">
        <v>4</v>
      </c>
    </row>
    <row r="89" spans="1:27" ht="15" customHeight="1" x14ac:dyDescent="0.2">
      <c r="A89" s="76">
        <v>72</v>
      </c>
      <c r="B89" s="18">
        <v>98</v>
      </c>
      <c r="C89" s="17" t="s">
        <v>111</v>
      </c>
      <c r="D89" s="20">
        <v>2006</v>
      </c>
      <c r="E89" s="31" t="s">
        <v>27</v>
      </c>
      <c r="F89" s="40">
        <v>9.75</v>
      </c>
      <c r="G89" s="34">
        <v>2</v>
      </c>
      <c r="H89" s="54" t="s">
        <v>210</v>
      </c>
      <c r="I89" s="34">
        <v>4</v>
      </c>
      <c r="J89" s="35">
        <v>167.5</v>
      </c>
      <c r="K89" s="34">
        <v>15</v>
      </c>
      <c r="L89" s="35">
        <v>8</v>
      </c>
      <c r="M89" s="39">
        <v>3</v>
      </c>
      <c r="N89" s="35">
        <v>6</v>
      </c>
      <c r="O89" s="34">
        <v>5</v>
      </c>
      <c r="P89" s="35">
        <v>49</v>
      </c>
      <c r="Q89" s="34">
        <v>11</v>
      </c>
      <c r="R89" s="35">
        <v>11</v>
      </c>
      <c r="S89" s="34">
        <v>8</v>
      </c>
      <c r="T89" s="40">
        <v>10.72</v>
      </c>
      <c r="U89" s="109">
        <v>11.24</v>
      </c>
      <c r="V89" s="109">
        <f t="shared" si="9"/>
        <v>21.96</v>
      </c>
      <c r="W89" s="34">
        <v>10</v>
      </c>
      <c r="X89" s="41" t="s">
        <v>90</v>
      </c>
      <c r="Y89" s="39" t="s">
        <v>90</v>
      </c>
      <c r="Z89" s="38">
        <f t="shared" si="10"/>
        <v>58</v>
      </c>
      <c r="AA89" s="34">
        <v>5</v>
      </c>
    </row>
    <row r="90" spans="1:27" ht="15" customHeight="1" x14ac:dyDescent="0.2">
      <c r="A90" s="76">
        <v>73</v>
      </c>
      <c r="B90" s="18">
        <v>92</v>
      </c>
      <c r="C90" s="10" t="s">
        <v>67</v>
      </c>
      <c r="D90" s="19">
        <v>2006</v>
      </c>
      <c r="E90" s="30" t="s">
        <v>53</v>
      </c>
      <c r="F90" s="40">
        <v>10</v>
      </c>
      <c r="G90" s="34">
        <v>3</v>
      </c>
      <c r="H90" s="54" t="s">
        <v>207</v>
      </c>
      <c r="I90" s="34">
        <v>8</v>
      </c>
      <c r="J90" s="35">
        <v>178.5</v>
      </c>
      <c r="K90" s="34">
        <v>5</v>
      </c>
      <c r="L90" s="35">
        <v>10</v>
      </c>
      <c r="M90" s="34">
        <v>2</v>
      </c>
      <c r="N90" s="35">
        <v>2</v>
      </c>
      <c r="O90" s="34">
        <v>15</v>
      </c>
      <c r="P90" s="35">
        <v>51</v>
      </c>
      <c r="Q90" s="34">
        <v>5</v>
      </c>
      <c r="R90" s="35">
        <v>11</v>
      </c>
      <c r="S90" s="34">
        <v>8</v>
      </c>
      <c r="T90" s="40">
        <v>10.93</v>
      </c>
      <c r="U90" s="109">
        <v>11.4</v>
      </c>
      <c r="V90" s="109">
        <f t="shared" si="9"/>
        <v>22.33</v>
      </c>
      <c r="W90" s="34">
        <v>13</v>
      </c>
      <c r="X90" s="41" t="s">
        <v>90</v>
      </c>
      <c r="Y90" s="39" t="s">
        <v>90</v>
      </c>
      <c r="Z90" s="38">
        <f t="shared" si="10"/>
        <v>59</v>
      </c>
      <c r="AA90" s="34">
        <v>6</v>
      </c>
    </row>
    <row r="91" spans="1:27" ht="15" customHeight="1" x14ac:dyDescent="0.2">
      <c r="A91" s="76">
        <v>74</v>
      </c>
      <c r="B91" s="18">
        <v>76</v>
      </c>
      <c r="C91" s="17" t="s">
        <v>113</v>
      </c>
      <c r="D91" s="20">
        <v>2007</v>
      </c>
      <c r="E91" s="31" t="s">
        <v>27</v>
      </c>
      <c r="F91" s="40">
        <v>10.220000000000001</v>
      </c>
      <c r="G91" s="34">
        <v>7</v>
      </c>
      <c r="H91" s="54" t="s">
        <v>194</v>
      </c>
      <c r="I91" s="34">
        <v>19</v>
      </c>
      <c r="J91" s="35">
        <v>181</v>
      </c>
      <c r="K91" s="34">
        <v>3</v>
      </c>
      <c r="L91" s="35">
        <v>6</v>
      </c>
      <c r="M91" s="34">
        <v>6</v>
      </c>
      <c r="N91" s="35">
        <v>3</v>
      </c>
      <c r="O91" s="34">
        <v>14</v>
      </c>
      <c r="P91" s="35">
        <v>51</v>
      </c>
      <c r="Q91" s="34">
        <v>5</v>
      </c>
      <c r="R91" s="35">
        <v>16</v>
      </c>
      <c r="S91" s="34">
        <v>3</v>
      </c>
      <c r="T91" s="40">
        <v>10.18</v>
      </c>
      <c r="U91" s="109">
        <v>10.87</v>
      </c>
      <c r="V91" s="109">
        <f t="shared" si="9"/>
        <v>21.049999999999997</v>
      </c>
      <c r="W91" s="34">
        <v>5</v>
      </c>
      <c r="X91" s="33" t="s">
        <v>90</v>
      </c>
      <c r="Y91" s="34" t="s">
        <v>90</v>
      </c>
      <c r="Z91" s="35">
        <f t="shared" si="10"/>
        <v>62</v>
      </c>
      <c r="AA91" s="34">
        <v>7</v>
      </c>
    </row>
    <row r="92" spans="1:27" ht="15" customHeight="1" x14ac:dyDescent="0.2">
      <c r="A92" s="76">
        <v>75</v>
      </c>
      <c r="B92" s="18">
        <v>75</v>
      </c>
      <c r="C92" s="17" t="s">
        <v>25</v>
      </c>
      <c r="D92" s="20">
        <v>2006</v>
      </c>
      <c r="E92" s="31" t="s">
        <v>23</v>
      </c>
      <c r="F92" s="40">
        <v>10.4</v>
      </c>
      <c r="G92" s="34">
        <v>11</v>
      </c>
      <c r="H92" s="54" t="s">
        <v>193</v>
      </c>
      <c r="I92" s="34">
        <v>6</v>
      </c>
      <c r="J92" s="35">
        <v>178</v>
      </c>
      <c r="K92" s="34">
        <v>7</v>
      </c>
      <c r="L92" s="35">
        <v>1</v>
      </c>
      <c r="M92" s="39">
        <v>15</v>
      </c>
      <c r="N92" s="35">
        <v>7</v>
      </c>
      <c r="O92" s="34">
        <v>4</v>
      </c>
      <c r="P92" s="35">
        <v>50</v>
      </c>
      <c r="Q92" s="34">
        <v>7</v>
      </c>
      <c r="R92" s="35">
        <v>12</v>
      </c>
      <c r="S92" s="34">
        <v>6</v>
      </c>
      <c r="T92" s="40">
        <v>10.7</v>
      </c>
      <c r="U92" s="109">
        <v>11</v>
      </c>
      <c r="V92" s="109">
        <f t="shared" si="9"/>
        <v>21.7</v>
      </c>
      <c r="W92" s="34">
        <v>8</v>
      </c>
      <c r="X92" s="33" t="s">
        <v>90</v>
      </c>
      <c r="Y92" s="34" t="s">
        <v>90</v>
      </c>
      <c r="Z92" s="35">
        <f t="shared" si="10"/>
        <v>64</v>
      </c>
      <c r="AA92" s="34">
        <v>8</v>
      </c>
    </row>
    <row r="93" spans="1:27" ht="15" customHeight="1" x14ac:dyDescent="0.2">
      <c r="A93" s="76">
        <v>76</v>
      </c>
      <c r="B93" s="18">
        <v>91</v>
      </c>
      <c r="C93" s="10" t="s">
        <v>106</v>
      </c>
      <c r="D93" s="19">
        <v>2006</v>
      </c>
      <c r="E93" s="30" t="s">
        <v>105</v>
      </c>
      <c r="F93" s="40">
        <v>10.87</v>
      </c>
      <c r="G93" s="34">
        <v>17</v>
      </c>
      <c r="H93" s="54" t="s">
        <v>206</v>
      </c>
      <c r="I93" s="34">
        <v>15</v>
      </c>
      <c r="J93" s="35">
        <v>186</v>
      </c>
      <c r="K93" s="34">
        <v>2</v>
      </c>
      <c r="L93" s="35">
        <v>8</v>
      </c>
      <c r="M93" s="34">
        <v>3</v>
      </c>
      <c r="N93" s="35">
        <v>5</v>
      </c>
      <c r="O93" s="34">
        <v>8</v>
      </c>
      <c r="P93" s="35">
        <v>46</v>
      </c>
      <c r="Q93" s="34">
        <v>16</v>
      </c>
      <c r="R93" s="35">
        <v>17</v>
      </c>
      <c r="S93" s="34">
        <v>2</v>
      </c>
      <c r="T93" s="40">
        <v>9.83</v>
      </c>
      <c r="U93" s="109">
        <v>11.07</v>
      </c>
      <c r="V93" s="109">
        <f t="shared" si="9"/>
        <v>20.9</v>
      </c>
      <c r="W93" s="34">
        <v>4</v>
      </c>
      <c r="X93" s="33" t="s">
        <v>90</v>
      </c>
      <c r="Y93" s="34" t="s">
        <v>90</v>
      </c>
      <c r="Z93" s="35">
        <f t="shared" si="10"/>
        <v>67</v>
      </c>
      <c r="AA93" s="34">
        <v>9</v>
      </c>
    </row>
    <row r="94" spans="1:27" s="28" customFormat="1" ht="15" customHeight="1" x14ac:dyDescent="0.2">
      <c r="A94" s="76">
        <v>77</v>
      </c>
      <c r="B94" s="18">
        <v>97</v>
      </c>
      <c r="C94" s="17" t="s">
        <v>72</v>
      </c>
      <c r="D94" s="20">
        <v>2007</v>
      </c>
      <c r="E94" s="31" t="s">
        <v>23</v>
      </c>
      <c r="F94" s="40">
        <v>10.3</v>
      </c>
      <c r="G94" s="34">
        <v>10</v>
      </c>
      <c r="H94" s="54">
        <v>0</v>
      </c>
      <c r="I94" s="34">
        <v>25</v>
      </c>
      <c r="J94" s="35">
        <v>170.5</v>
      </c>
      <c r="K94" s="34">
        <v>13</v>
      </c>
      <c r="L94" s="35">
        <v>4</v>
      </c>
      <c r="M94" s="39">
        <v>9</v>
      </c>
      <c r="N94" s="35">
        <v>2</v>
      </c>
      <c r="O94" s="34">
        <v>15</v>
      </c>
      <c r="P94" s="35">
        <v>55</v>
      </c>
      <c r="Q94" s="34">
        <v>3</v>
      </c>
      <c r="R94" s="35">
        <v>11</v>
      </c>
      <c r="S94" s="34">
        <v>8</v>
      </c>
      <c r="T94" s="40">
        <v>9.35</v>
      </c>
      <c r="U94" s="109">
        <v>9.85</v>
      </c>
      <c r="V94" s="109">
        <f t="shared" si="9"/>
        <v>19.2</v>
      </c>
      <c r="W94" s="34">
        <v>1</v>
      </c>
      <c r="X94" s="33" t="s">
        <v>90</v>
      </c>
      <c r="Y94" s="34" t="s">
        <v>90</v>
      </c>
      <c r="Z94" s="35">
        <f t="shared" si="10"/>
        <v>84</v>
      </c>
      <c r="AA94" s="34">
        <v>10</v>
      </c>
    </row>
    <row r="95" spans="1:27" s="28" customFormat="1" ht="15.75" customHeight="1" x14ac:dyDescent="0.2">
      <c r="A95" s="76">
        <v>78</v>
      </c>
      <c r="B95" s="18">
        <v>106</v>
      </c>
      <c r="C95" s="17" t="s">
        <v>151</v>
      </c>
      <c r="D95" s="20">
        <v>2007</v>
      </c>
      <c r="E95" s="31" t="s">
        <v>23</v>
      </c>
      <c r="F95" s="40">
        <v>10.19</v>
      </c>
      <c r="G95" s="34">
        <v>5</v>
      </c>
      <c r="H95" s="54" t="s">
        <v>215</v>
      </c>
      <c r="I95" s="34">
        <v>10</v>
      </c>
      <c r="J95" s="35">
        <v>145.5</v>
      </c>
      <c r="K95" s="34">
        <v>21</v>
      </c>
      <c r="L95" s="35">
        <v>3</v>
      </c>
      <c r="M95" s="39">
        <v>10</v>
      </c>
      <c r="N95" s="35">
        <v>0</v>
      </c>
      <c r="O95" s="34">
        <v>25</v>
      </c>
      <c r="P95" s="35">
        <v>48</v>
      </c>
      <c r="Q95" s="34">
        <v>12</v>
      </c>
      <c r="R95" s="35">
        <v>12</v>
      </c>
      <c r="S95" s="34">
        <v>6</v>
      </c>
      <c r="T95" s="40">
        <v>10.66</v>
      </c>
      <c r="U95" s="109">
        <v>11.17</v>
      </c>
      <c r="V95" s="109">
        <f t="shared" si="9"/>
        <v>21.83</v>
      </c>
      <c r="W95" s="34">
        <v>9</v>
      </c>
      <c r="X95" s="33" t="s">
        <v>90</v>
      </c>
      <c r="Y95" s="34" t="s">
        <v>90</v>
      </c>
      <c r="Z95" s="35">
        <f t="shared" si="10"/>
        <v>98</v>
      </c>
      <c r="AA95" s="34">
        <v>11</v>
      </c>
    </row>
    <row r="96" spans="1:27" s="28" customFormat="1" ht="15" customHeight="1" x14ac:dyDescent="0.2">
      <c r="A96" s="76">
        <v>79</v>
      </c>
      <c r="B96" s="18">
        <v>84</v>
      </c>
      <c r="C96" s="10" t="s">
        <v>51</v>
      </c>
      <c r="D96" s="19">
        <v>2006</v>
      </c>
      <c r="E96" s="30" t="s">
        <v>42</v>
      </c>
      <c r="F96" s="40">
        <v>10.23</v>
      </c>
      <c r="G96" s="34">
        <v>9</v>
      </c>
      <c r="H96" s="54" t="s">
        <v>201</v>
      </c>
      <c r="I96" s="34">
        <v>5</v>
      </c>
      <c r="J96" s="35">
        <v>159.5</v>
      </c>
      <c r="K96" s="34">
        <v>18</v>
      </c>
      <c r="L96" s="35">
        <v>0</v>
      </c>
      <c r="M96" s="39">
        <v>25</v>
      </c>
      <c r="N96" s="35">
        <v>4</v>
      </c>
      <c r="O96" s="34">
        <v>10</v>
      </c>
      <c r="P96" s="35">
        <v>50</v>
      </c>
      <c r="Q96" s="34">
        <v>7</v>
      </c>
      <c r="R96" s="35">
        <v>8</v>
      </c>
      <c r="S96" s="34">
        <v>14</v>
      </c>
      <c r="T96" s="40">
        <v>11.08</v>
      </c>
      <c r="U96" s="109">
        <v>11.01</v>
      </c>
      <c r="V96" s="109">
        <f t="shared" si="9"/>
        <v>22.09</v>
      </c>
      <c r="W96" s="34">
        <v>11</v>
      </c>
      <c r="X96" s="33" t="s">
        <v>90</v>
      </c>
      <c r="Y96" s="34" t="s">
        <v>90</v>
      </c>
      <c r="Z96" s="35">
        <f t="shared" si="10"/>
        <v>99</v>
      </c>
      <c r="AA96" s="34">
        <v>12</v>
      </c>
    </row>
    <row r="97" spans="1:27" s="28" customFormat="1" ht="15" customHeight="1" x14ac:dyDescent="0.2">
      <c r="A97" s="76">
        <v>80</v>
      </c>
      <c r="B97" s="18">
        <v>77</v>
      </c>
      <c r="C97" s="17" t="s">
        <v>136</v>
      </c>
      <c r="D97" s="20">
        <v>2006</v>
      </c>
      <c r="E97" s="31" t="s">
        <v>42</v>
      </c>
      <c r="F97" s="40">
        <v>10.59</v>
      </c>
      <c r="G97" s="34">
        <v>15</v>
      </c>
      <c r="H97" s="54" t="s">
        <v>195</v>
      </c>
      <c r="I97" s="34">
        <v>9</v>
      </c>
      <c r="J97" s="38">
        <v>170.5</v>
      </c>
      <c r="K97" s="34">
        <v>13</v>
      </c>
      <c r="L97" s="38">
        <v>0</v>
      </c>
      <c r="M97" s="39">
        <v>25</v>
      </c>
      <c r="N97" s="38">
        <v>6</v>
      </c>
      <c r="O97" s="34">
        <v>5</v>
      </c>
      <c r="P97" s="38">
        <v>50</v>
      </c>
      <c r="Q97" s="34">
        <v>7</v>
      </c>
      <c r="R97" s="38">
        <v>4</v>
      </c>
      <c r="S97" s="34">
        <v>17</v>
      </c>
      <c r="T97" s="114">
        <v>11.21</v>
      </c>
      <c r="U97" s="115">
        <v>11.31</v>
      </c>
      <c r="V97" s="109">
        <f t="shared" si="9"/>
        <v>22.520000000000003</v>
      </c>
      <c r="W97" s="34">
        <v>14</v>
      </c>
      <c r="X97" s="41" t="s">
        <v>90</v>
      </c>
      <c r="Y97" s="39" t="s">
        <v>90</v>
      </c>
      <c r="Z97" s="38">
        <f t="shared" si="10"/>
        <v>105</v>
      </c>
      <c r="AA97" s="34">
        <v>13</v>
      </c>
    </row>
    <row r="98" spans="1:27" ht="15" customHeight="1" x14ac:dyDescent="0.2">
      <c r="A98" s="76">
        <v>81</v>
      </c>
      <c r="B98" s="18">
        <v>86</v>
      </c>
      <c r="C98" s="27" t="s">
        <v>140</v>
      </c>
      <c r="D98" s="20">
        <v>2007</v>
      </c>
      <c r="E98" s="31" t="s">
        <v>42</v>
      </c>
      <c r="F98" s="40">
        <v>10.43</v>
      </c>
      <c r="G98" s="34">
        <v>12</v>
      </c>
      <c r="H98" s="54" t="s">
        <v>203</v>
      </c>
      <c r="I98" s="34">
        <v>18</v>
      </c>
      <c r="J98" s="38">
        <v>166.5</v>
      </c>
      <c r="K98" s="34">
        <v>16</v>
      </c>
      <c r="L98" s="38">
        <v>8</v>
      </c>
      <c r="M98" s="39">
        <v>3</v>
      </c>
      <c r="N98" s="38">
        <v>12</v>
      </c>
      <c r="O98" s="39">
        <v>1</v>
      </c>
      <c r="P98" s="38">
        <v>43</v>
      </c>
      <c r="Q98" s="34">
        <v>21</v>
      </c>
      <c r="R98" s="38">
        <v>4</v>
      </c>
      <c r="S98" s="34">
        <v>17</v>
      </c>
      <c r="T98" s="114">
        <v>12.15</v>
      </c>
      <c r="U98" s="115">
        <v>15.91</v>
      </c>
      <c r="V98" s="109">
        <f t="shared" si="9"/>
        <v>28.060000000000002</v>
      </c>
      <c r="W98" s="34">
        <v>20</v>
      </c>
      <c r="X98" s="41" t="s">
        <v>90</v>
      </c>
      <c r="Y98" s="39" t="s">
        <v>90</v>
      </c>
      <c r="Z98" s="38">
        <f t="shared" si="10"/>
        <v>108</v>
      </c>
      <c r="AA98" s="34">
        <v>14</v>
      </c>
    </row>
    <row r="99" spans="1:27" ht="15" customHeight="1" x14ac:dyDescent="0.2">
      <c r="A99" s="76">
        <v>82</v>
      </c>
      <c r="B99" s="18">
        <v>96</v>
      </c>
      <c r="C99" s="17" t="s">
        <v>120</v>
      </c>
      <c r="D99" s="20">
        <v>2007</v>
      </c>
      <c r="E99" s="31" t="s">
        <v>36</v>
      </c>
      <c r="F99" s="40">
        <v>10.5</v>
      </c>
      <c r="G99" s="34">
        <v>13</v>
      </c>
      <c r="H99" s="54" t="s">
        <v>209</v>
      </c>
      <c r="I99" s="34">
        <v>13</v>
      </c>
      <c r="J99" s="35">
        <v>172</v>
      </c>
      <c r="K99" s="34">
        <v>10</v>
      </c>
      <c r="L99" s="35">
        <v>3</v>
      </c>
      <c r="M99" s="34">
        <v>10</v>
      </c>
      <c r="N99" s="35">
        <v>0</v>
      </c>
      <c r="O99" s="34">
        <v>25</v>
      </c>
      <c r="P99" s="35">
        <v>47</v>
      </c>
      <c r="Q99" s="34">
        <v>14</v>
      </c>
      <c r="R99" s="35">
        <v>9</v>
      </c>
      <c r="S99" s="34">
        <v>13</v>
      </c>
      <c r="T99" s="40">
        <v>10.59</v>
      </c>
      <c r="U99" s="109">
        <v>11.64</v>
      </c>
      <c r="V99" s="109">
        <f t="shared" si="9"/>
        <v>22.23</v>
      </c>
      <c r="W99" s="34">
        <v>12</v>
      </c>
      <c r="X99" s="33" t="s">
        <v>90</v>
      </c>
      <c r="Y99" s="34" t="s">
        <v>90</v>
      </c>
      <c r="Z99" s="35">
        <f t="shared" si="10"/>
        <v>110</v>
      </c>
      <c r="AA99" s="34">
        <v>15</v>
      </c>
    </row>
    <row r="100" spans="1:27" ht="15" customHeight="1" x14ac:dyDescent="0.2">
      <c r="A100" s="76">
        <v>83</v>
      </c>
      <c r="B100" s="18">
        <v>103</v>
      </c>
      <c r="C100" s="17" t="s">
        <v>148</v>
      </c>
      <c r="D100" s="20">
        <v>2006</v>
      </c>
      <c r="E100" s="31" t="s">
        <v>23</v>
      </c>
      <c r="F100" s="40">
        <v>10.98</v>
      </c>
      <c r="G100" s="34">
        <v>19</v>
      </c>
      <c r="H100" s="54" t="s">
        <v>212</v>
      </c>
      <c r="I100" s="34">
        <v>22</v>
      </c>
      <c r="J100" s="35">
        <v>162</v>
      </c>
      <c r="K100" s="34">
        <v>17</v>
      </c>
      <c r="L100" s="35">
        <v>3</v>
      </c>
      <c r="M100" s="34">
        <v>10</v>
      </c>
      <c r="N100" s="35">
        <v>6</v>
      </c>
      <c r="O100" s="34">
        <v>5</v>
      </c>
      <c r="P100" s="35">
        <v>45</v>
      </c>
      <c r="Q100" s="34">
        <v>18</v>
      </c>
      <c r="R100" s="35">
        <v>11</v>
      </c>
      <c r="S100" s="34">
        <v>8</v>
      </c>
      <c r="T100" s="40">
        <v>11.28</v>
      </c>
      <c r="U100" s="109">
        <v>11.57</v>
      </c>
      <c r="V100" s="109">
        <f t="shared" si="9"/>
        <v>22.85</v>
      </c>
      <c r="W100" s="34">
        <v>15</v>
      </c>
      <c r="X100" s="41" t="s">
        <v>90</v>
      </c>
      <c r="Y100" s="39" t="s">
        <v>90</v>
      </c>
      <c r="Z100" s="38">
        <f t="shared" si="10"/>
        <v>114</v>
      </c>
      <c r="AA100" s="34">
        <v>16</v>
      </c>
    </row>
    <row r="101" spans="1:27" ht="15" customHeight="1" x14ac:dyDescent="0.2">
      <c r="A101" s="76">
        <v>84</v>
      </c>
      <c r="B101" s="18">
        <v>78</v>
      </c>
      <c r="C101" s="17" t="s">
        <v>119</v>
      </c>
      <c r="D101" s="8">
        <v>2006</v>
      </c>
      <c r="E101" s="31" t="s">
        <v>36</v>
      </c>
      <c r="F101" s="40">
        <v>10.59</v>
      </c>
      <c r="G101" s="34">
        <v>15</v>
      </c>
      <c r="H101" s="54" t="s">
        <v>196</v>
      </c>
      <c r="I101" s="34">
        <v>7</v>
      </c>
      <c r="J101" s="35">
        <v>130</v>
      </c>
      <c r="K101" s="34">
        <v>24</v>
      </c>
      <c r="L101" s="35">
        <v>0</v>
      </c>
      <c r="M101" s="34">
        <v>25</v>
      </c>
      <c r="N101" s="35">
        <v>10</v>
      </c>
      <c r="O101" s="34">
        <v>2</v>
      </c>
      <c r="P101" s="35">
        <v>47</v>
      </c>
      <c r="Q101" s="34">
        <v>14</v>
      </c>
      <c r="R101" s="35">
        <v>1</v>
      </c>
      <c r="S101" s="34">
        <v>22</v>
      </c>
      <c r="T101" s="40">
        <v>13.05</v>
      </c>
      <c r="U101" s="109">
        <v>0</v>
      </c>
      <c r="V101" s="109">
        <v>0</v>
      </c>
      <c r="W101" s="34">
        <v>25</v>
      </c>
      <c r="X101" s="33" t="s">
        <v>90</v>
      </c>
      <c r="Y101" s="34" t="s">
        <v>90</v>
      </c>
      <c r="Z101" s="35">
        <f t="shared" si="10"/>
        <v>134</v>
      </c>
      <c r="AA101" s="34">
        <v>17</v>
      </c>
    </row>
    <row r="102" spans="1:27" ht="15" customHeight="1" x14ac:dyDescent="0.2">
      <c r="A102" s="76">
        <v>85</v>
      </c>
      <c r="B102" s="18">
        <v>83</v>
      </c>
      <c r="C102" s="17" t="s">
        <v>81</v>
      </c>
      <c r="D102" s="8">
        <v>2006</v>
      </c>
      <c r="E102" s="31" t="s">
        <v>36</v>
      </c>
      <c r="F102" s="40">
        <v>10.96</v>
      </c>
      <c r="G102" s="34">
        <v>18</v>
      </c>
      <c r="H102" s="54" t="s">
        <v>200</v>
      </c>
      <c r="I102" s="34">
        <v>20</v>
      </c>
      <c r="J102" s="35">
        <v>172</v>
      </c>
      <c r="K102" s="34">
        <v>10</v>
      </c>
      <c r="L102" s="35">
        <v>5</v>
      </c>
      <c r="M102" s="34">
        <v>8</v>
      </c>
      <c r="N102" s="35">
        <v>0</v>
      </c>
      <c r="O102" s="34">
        <v>25</v>
      </c>
      <c r="P102" s="35">
        <v>44</v>
      </c>
      <c r="Q102" s="34">
        <v>20</v>
      </c>
      <c r="R102" s="35">
        <v>2</v>
      </c>
      <c r="S102" s="34">
        <v>21</v>
      </c>
      <c r="T102" s="40">
        <v>12.1</v>
      </c>
      <c r="U102" s="109">
        <v>12.36</v>
      </c>
      <c r="V102" s="109">
        <f>SUM(T102:U102)</f>
        <v>24.46</v>
      </c>
      <c r="W102" s="34">
        <v>17</v>
      </c>
      <c r="X102" s="33" t="s">
        <v>90</v>
      </c>
      <c r="Y102" s="34" t="s">
        <v>90</v>
      </c>
      <c r="Z102" s="35">
        <f t="shared" si="10"/>
        <v>139</v>
      </c>
      <c r="AA102" s="34">
        <v>18</v>
      </c>
    </row>
    <row r="103" spans="1:27" ht="15" customHeight="1" x14ac:dyDescent="0.2">
      <c r="A103" s="76">
        <v>86</v>
      </c>
      <c r="B103" s="18">
        <v>99</v>
      </c>
      <c r="C103" s="17" t="s">
        <v>134</v>
      </c>
      <c r="D103" s="8">
        <v>2007</v>
      </c>
      <c r="E103" s="31" t="s">
        <v>42</v>
      </c>
      <c r="F103" s="40">
        <v>10.56</v>
      </c>
      <c r="G103" s="34">
        <v>14</v>
      </c>
      <c r="H103" s="54" t="s">
        <v>211</v>
      </c>
      <c r="I103" s="34">
        <v>14</v>
      </c>
      <c r="J103" s="35">
        <v>173</v>
      </c>
      <c r="K103" s="34">
        <v>9</v>
      </c>
      <c r="L103" s="35">
        <v>3</v>
      </c>
      <c r="M103" s="39">
        <v>10</v>
      </c>
      <c r="N103" s="35">
        <v>0</v>
      </c>
      <c r="O103" s="34">
        <v>25</v>
      </c>
      <c r="P103" s="35">
        <v>41</v>
      </c>
      <c r="Q103" s="34">
        <v>22</v>
      </c>
      <c r="R103" s="35">
        <v>1</v>
      </c>
      <c r="S103" s="34">
        <v>22</v>
      </c>
      <c r="T103" s="40">
        <v>11.06</v>
      </c>
      <c r="U103" s="109">
        <v>0</v>
      </c>
      <c r="V103" s="109">
        <v>0</v>
      </c>
      <c r="W103" s="34">
        <v>25</v>
      </c>
      <c r="X103" s="33" t="s">
        <v>90</v>
      </c>
      <c r="Y103" s="34" t="s">
        <v>90</v>
      </c>
      <c r="Z103" s="35">
        <f t="shared" si="10"/>
        <v>141</v>
      </c>
      <c r="AA103" s="34">
        <v>19</v>
      </c>
    </row>
    <row r="104" spans="1:27" ht="15" customHeight="1" x14ac:dyDescent="0.2">
      <c r="A104" s="76">
        <v>87</v>
      </c>
      <c r="B104" s="18">
        <v>81</v>
      </c>
      <c r="C104" s="17" t="s">
        <v>108</v>
      </c>
      <c r="D104" s="8">
        <v>2008</v>
      </c>
      <c r="E104" s="31" t="s">
        <v>23</v>
      </c>
      <c r="F104" s="40">
        <v>11.12</v>
      </c>
      <c r="G104" s="34">
        <v>20</v>
      </c>
      <c r="H104" s="54" t="s">
        <v>199</v>
      </c>
      <c r="I104" s="34">
        <v>12</v>
      </c>
      <c r="J104" s="35">
        <v>157.5</v>
      </c>
      <c r="K104" s="34">
        <v>19</v>
      </c>
      <c r="L104" s="35">
        <v>0</v>
      </c>
      <c r="M104" s="34">
        <v>25</v>
      </c>
      <c r="N104" s="35">
        <v>4</v>
      </c>
      <c r="O104" s="34">
        <v>10</v>
      </c>
      <c r="P104" s="35">
        <v>46</v>
      </c>
      <c r="Q104" s="34">
        <v>16</v>
      </c>
      <c r="R104" s="35">
        <v>0</v>
      </c>
      <c r="S104" s="34">
        <v>25</v>
      </c>
      <c r="T104" s="40">
        <v>13.12</v>
      </c>
      <c r="U104" s="109">
        <v>13.93</v>
      </c>
      <c r="V104" s="109">
        <f>SUM(T104:U104)</f>
        <v>27.049999999999997</v>
      </c>
      <c r="W104" s="34">
        <v>19</v>
      </c>
      <c r="X104" s="33" t="s">
        <v>90</v>
      </c>
      <c r="Y104" s="34" t="s">
        <v>90</v>
      </c>
      <c r="Z104" s="35">
        <f t="shared" si="10"/>
        <v>146</v>
      </c>
      <c r="AA104" s="34">
        <v>20</v>
      </c>
    </row>
    <row r="105" spans="1:27" ht="15" customHeight="1" x14ac:dyDescent="0.2">
      <c r="A105" s="76">
        <v>88</v>
      </c>
      <c r="B105" s="18">
        <v>104</v>
      </c>
      <c r="C105" s="17" t="s">
        <v>149</v>
      </c>
      <c r="D105" s="8">
        <v>2007</v>
      </c>
      <c r="E105" s="31" t="s">
        <v>23</v>
      </c>
      <c r="F105" s="40">
        <v>11.31</v>
      </c>
      <c r="G105" s="34">
        <v>21</v>
      </c>
      <c r="H105" s="54" t="s">
        <v>213</v>
      </c>
      <c r="I105" s="34">
        <v>17</v>
      </c>
      <c r="J105" s="35">
        <v>157</v>
      </c>
      <c r="K105" s="34">
        <v>20</v>
      </c>
      <c r="L105" s="35">
        <v>0</v>
      </c>
      <c r="M105" s="39">
        <v>25</v>
      </c>
      <c r="N105" s="35">
        <v>0</v>
      </c>
      <c r="O105" s="34">
        <v>25</v>
      </c>
      <c r="P105" s="35">
        <v>48</v>
      </c>
      <c r="Q105" s="34">
        <v>12</v>
      </c>
      <c r="R105" s="35">
        <v>8</v>
      </c>
      <c r="S105" s="34">
        <v>14</v>
      </c>
      <c r="T105" s="40">
        <v>11.42</v>
      </c>
      <c r="U105" s="109">
        <v>11.88</v>
      </c>
      <c r="V105" s="109">
        <f>SUM(T105:U105)</f>
        <v>23.3</v>
      </c>
      <c r="W105" s="34">
        <v>16</v>
      </c>
      <c r="X105" s="33" t="s">
        <v>90</v>
      </c>
      <c r="Y105" s="34" t="s">
        <v>90</v>
      </c>
      <c r="Z105" s="35">
        <f t="shared" si="10"/>
        <v>150</v>
      </c>
      <c r="AA105" s="34">
        <v>21</v>
      </c>
    </row>
    <row r="106" spans="1:27" ht="15" customHeight="1" x14ac:dyDescent="0.2">
      <c r="A106" s="76">
        <v>89</v>
      </c>
      <c r="B106" s="18">
        <v>94</v>
      </c>
      <c r="C106" s="17" t="s">
        <v>145</v>
      </c>
      <c r="D106" s="8">
        <v>2006</v>
      </c>
      <c r="E106" s="31" t="s">
        <v>42</v>
      </c>
      <c r="F106" s="40">
        <v>11.59</v>
      </c>
      <c r="G106" s="34">
        <v>23</v>
      </c>
      <c r="H106" s="54" t="s">
        <v>208</v>
      </c>
      <c r="I106" s="34">
        <v>11</v>
      </c>
      <c r="J106" s="35">
        <v>144.5</v>
      </c>
      <c r="K106" s="34">
        <v>22</v>
      </c>
      <c r="L106" s="35">
        <v>0</v>
      </c>
      <c r="M106" s="34">
        <v>25</v>
      </c>
      <c r="N106" s="35">
        <v>2</v>
      </c>
      <c r="O106" s="34">
        <v>15</v>
      </c>
      <c r="P106" s="35">
        <v>45</v>
      </c>
      <c r="Q106" s="34">
        <v>18</v>
      </c>
      <c r="R106" s="35">
        <v>4</v>
      </c>
      <c r="S106" s="34">
        <v>17</v>
      </c>
      <c r="T106" s="40">
        <v>0</v>
      </c>
      <c r="U106" s="109">
        <v>0</v>
      </c>
      <c r="V106" s="109">
        <f>SUM(T106:U106)</f>
        <v>0</v>
      </c>
      <c r="W106" s="34">
        <v>25</v>
      </c>
      <c r="X106" s="33" t="s">
        <v>90</v>
      </c>
      <c r="Y106" s="34" t="s">
        <v>90</v>
      </c>
      <c r="Z106" s="35">
        <f t="shared" si="10"/>
        <v>156</v>
      </c>
      <c r="AA106" s="34">
        <v>22</v>
      </c>
    </row>
    <row r="107" spans="1:27" ht="15" customHeight="1" x14ac:dyDescent="0.2">
      <c r="A107" s="76">
        <v>90</v>
      </c>
      <c r="B107" s="18">
        <v>105</v>
      </c>
      <c r="C107" s="17" t="s">
        <v>150</v>
      </c>
      <c r="D107" s="8">
        <v>2008</v>
      </c>
      <c r="E107" s="31" t="s">
        <v>23</v>
      </c>
      <c r="F107" s="40">
        <v>11.4</v>
      </c>
      <c r="G107" s="34">
        <v>22</v>
      </c>
      <c r="H107" s="54" t="s">
        <v>214</v>
      </c>
      <c r="I107" s="34">
        <v>23</v>
      </c>
      <c r="J107" s="35">
        <v>171</v>
      </c>
      <c r="K107" s="34">
        <v>12</v>
      </c>
      <c r="L107" s="35">
        <v>0</v>
      </c>
      <c r="M107" s="34">
        <v>25</v>
      </c>
      <c r="N107" s="35">
        <v>2</v>
      </c>
      <c r="O107" s="34">
        <v>15</v>
      </c>
      <c r="P107" s="35">
        <v>38</v>
      </c>
      <c r="Q107" s="34">
        <v>24</v>
      </c>
      <c r="R107" s="35">
        <v>3</v>
      </c>
      <c r="S107" s="34">
        <v>20</v>
      </c>
      <c r="T107" s="40">
        <v>11.88</v>
      </c>
      <c r="U107" s="109">
        <v>12.68</v>
      </c>
      <c r="V107" s="109">
        <f>SUM(T107:U107)</f>
        <v>24.560000000000002</v>
      </c>
      <c r="W107" s="34">
        <v>18</v>
      </c>
      <c r="X107" s="41" t="s">
        <v>90</v>
      </c>
      <c r="Y107" s="39" t="s">
        <v>90</v>
      </c>
      <c r="Z107" s="38">
        <f t="shared" si="10"/>
        <v>159</v>
      </c>
      <c r="AA107" s="34">
        <v>23</v>
      </c>
    </row>
    <row r="108" spans="1:27" ht="15" customHeight="1" thickBot="1" x14ac:dyDescent="0.25">
      <c r="A108" s="77">
        <v>91</v>
      </c>
      <c r="B108" s="113">
        <v>80</v>
      </c>
      <c r="C108" s="91" t="s">
        <v>128</v>
      </c>
      <c r="D108" s="92">
        <v>2006</v>
      </c>
      <c r="E108" s="96" t="s">
        <v>42</v>
      </c>
      <c r="F108" s="78">
        <v>12.06</v>
      </c>
      <c r="G108" s="79">
        <v>24</v>
      </c>
      <c r="H108" s="80" t="s">
        <v>198</v>
      </c>
      <c r="I108" s="79">
        <v>21</v>
      </c>
      <c r="J108" s="93">
        <v>140.5</v>
      </c>
      <c r="K108" s="79">
        <v>23</v>
      </c>
      <c r="L108" s="93">
        <v>0</v>
      </c>
      <c r="M108" s="81">
        <v>25</v>
      </c>
      <c r="N108" s="93">
        <v>4</v>
      </c>
      <c r="O108" s="79">
        <v>10</v>
      </c>
      <c r="P108" s="93">
        <v>40</v>
      </c>
      <c r="Q108" s="79">
        <v>23</v>
      </c>
      <c r="R108" s="93">
        <v>5</v>
      </c>
      <c r="S108" s="79">
        <v>16</v>
      </c>
      <c r="T108" s="78">
        <v>0</v>
      </c>
      <c r="U108" s="117">
        <v>0</v>
      </c>
      <c r="V108" s="117">
        <f>SUM(T108:U108)</f>
        <v>0</v>
      </c>
      <c r="W108" s="79">
        <v>25</v>
      </c>
      <c r="X108" s="94" t="s">
        <v>90</v>
      </c>
      <c r="Y108" s="79" t="s">
        <v>90</v>
      </c>
      <c r="Z108" s="93">
        <f t="shared" si="10"/>
        <v>167</v>
      </c>
      <c r="AA108" s="79">
        <v>24</v>
      </c>
    </row>
    <row r="109" spans="1:27" x14ac:dyDescent="0.2">
      <c r="A109" s="4"/>
      <c r="B109" s="4"/>
      <c r="C109" s="4"/>
      <c r="D109" s="4"/>
      <c r="E109" s="4"/>
      <c r="F109" s="4"/>
      <c r="G109" s="12"/>
      <c r="H109" s="5"/>
      <c r="I109" s="15"/>
      <c r="J109" s="5"/>
      <c r="K109" s="15"/>
      <c r="L109" s="5"/>
      <c r="M109" s="15"/>
      <c r="N109" s="5"/>
      <c r="O109" s="15"/>
      <c r="P109" s="5"/>
      <c r="Q109" s="15"/>
      <c r="R109" s="5"/>
      <c r="S109" s="15"/>
      <c r="T109" s="5"/>
      <c r="U109" s="5"/>
      <c r="V109" s="5"/>
      <c r="W109" s="15"/>
      <c r="X109" s="15"/>
      <c r="Y109" s="15"/>
      <c r="Z109" s="5"/>
      <c r="AA109" s="5"/>
    </row>
    <row r="110" spans="1:27" x14ac:dyDescent="0.2">
      <c r="A110" s="4"/>
      <c r="B110" s="4"/>
      <c r="C110" s="21" t="s">
        <v>95</v>
      </c>
      <c r="D110" s="4"/>
      <c r="E110" s="4"/>
      <c r="F110" s="4"/>
      <c r="G110" s="12"/>
      <c r="H110" s="5"/>
      <c r="I110" s="15"/>
      <c r="J110" s="5"/>
      <c r="K110" s="15"/>
      <c r="L110" s="5"/>
      <c r="M110" s="15"/>
      <c r="N110" s="5"/>
      <c r="O110" s="15"/>
      <c r="P110" s="5"/>
      <c r="Q110" s="15"/>
      <c r="R110" s="5"/>
      <c r="S110" s="15"/>
      <c r="T110" s="5"/>
      <c r="U110" s="5"/>
      <c r="V110" s="5"/>
      <c r="W110" s="15"/>
      <c r="X110" s="15"/>
      <c r="Y110" s="15"/>
      <c r="Z110" s="5"/>
      <c r="AA110" s="5"/>
    </row>
    <row r="111" spans="1:27" ht="15.75" customHeight="1" x14ac:dyDescent="0.2">
      <c r="A111" s="106"/>
      <c r="B111" s="7">
        <v>15</v>
      </c>
      <c r="C111" s="17" t="s">
        <v>62</v>
      </c>
      <c r="D111" s="8">
        <v>2003</v>
      </c>
      <c r="E111" s="7" t="s">
        <v>53</v>
      </c>
      <c r="F111" s="4"/>
      <c r="G111" s="12"/>
      <c r="H111" s="5"/>
      <c r="I111" s="15"/>
      <c r="J111" s="5"/>
      <c r="K111" s="15"/>
      <c r="L111" s="5"/>
      <c r="M111" s="15"/>
      <c r="N111" s="5"/>
      <c r="O111" s="15"/>
      <c r="P111" s="5"/>
      <c r="Q111" s="15"/>
      <c r="R111" s="5"/>
      <c r="S111" s="15"/>
      <c r="T111" s="5"/>
      <c r="U111" s="5"/>
      <c r="V111" s="5"/>
      <c r="W111" s="15"/>
      <c r="X111" s="15"/>
      <c r="Y111" s="15"/>
      <c r="Z111" s="5"/>
      <c r="AA111" s="5"/>
    </row>
    <row r="112" spans="1:27" ht="15.75" customHeight="1" x14ac:dyDescent="0.2">
      <c r="A112" s="106"/>
      <c r="B112" s="7">
        <v>18</v>
      </c>
      <c r="C112" s="17" t="s">
        <v>29</v>
      </c>
      <c r="D112" s="8">
        <v>2003</v>
      </c>
      <c r="E112" s="7" t="s">
        <v>42</v>
      </c>
      <c r="F112" s="4"/>
      <c r="G112" s="12"/>
      <c r="H112" s="5"/>
      <c r="I112" s="15"/>
      <c r="J112" s="5"/>
      <c r="K112" s="15"/>
      <c r="L112" s="5"/>
      <c r="M112" s="15"/>
      <c r="N112" s="5"/>
      <c r="O112" s="15"/>
      <c r="P112" s="5"/>
      <c r="Q112" s="15"/>
      <c r="R112" s="5"/>
      <c r="S112" s="15"/>
      <c r="T112" s="5"/>
      <c r="U112" s="5"/>
      <c r="V112" s="5"/>
      <c r="W112" s="15"/>
      <c r="X112" s="15"/>
      <c r="Y112" s="15"/>
      <c r="Z112" s="5"/>
      <c r="AA112" s="5"/>
    </row>
    <row r="113" spans="1:27" ht="15.75" customHeight="1" x14ac:dyDescent="0.2">
      <c r="A113" s="106"/>
      <c r="B113" s="107">
        <v>23</v>
      </c>
      <c r="C113" s="9" t="s">
        <v>76</v>
      </c>
      <c r="D113" s="7">
        <v>2005</v>
      </c>
      <c r="E113" s="7" t="s">
        <v>36</v>
      </c>
      <c r="F113" s="4"/>
      <c r="G113" s="12"/>
      <c r="H113" s="5"/>
      <c r="I113" s="15"/>
      <c r="J113" s="5"/>
      <c r="K113" s="15"/>
      <c r="L113" s="5"/>
      <c r="M113" s="15"/>
      <c r="N113" s="5"/>
      <c r="O113" s="15"/>
      <c r="P113" s="5"/>
      <c r="Q113" s="15"/>
      <c r="R113" s="5"/>
      <c r="S113" s="15"/>
      <c r="T113" s="5"/>
      <c r="U113" s="5"/>
      <c r="V113" s="5"/>
      <c r="W113" s="15"/>
      <c r="X113" s="15"/>
      <c r="Y113" s="15"/>
      <c r="Z113" s="5"/>
      <c r="AA113" s="5"/>
    </row>
    <row r="114" spans="1:27" ht="15.75" customHeight="1" x14ac:dyDescent="0.2">
      <c r="A114" s="106"/>
      <c r="B114" s="107">
        <v>26</v>
      </c>
      <c r="C114" s="26" t="s">
        <v>137</v>
      </c>
      <c r="D114" s="7">
        <v>2004</v>
      </c>
      <c r="E114" s="7" t="s">
        <v>42</v>
      </c>
      <c r="F114" s="4"/>
      <c r="G114" s="12"/>
      <c r="H114" s="5"/>
      <c r="I114" s="15"/>
      <c r="J114" s="5"/>
      <c r="K114" s="15"/>
      <c r="L114" s="5"/>
      <c r="M114" s="15"/>
      <c r="N114" s="5"/>
      <c r="O114" s="15"/>
      <c r="P114" s="5"/>
      <c r="Q114" s="15"/>
      <c r="R114" s="5"/>
      <c r="S114" s="15"/>
      <c r="T114" s="5"/>
      <c r="U114" s="5"/>
      <c r="V114" s="5"/>
      <c r="W114" s="15"/>
      <c r="X114" s="15"/>
      <c r="Y114" s="15"/>
      <c r="Z114" s="5"/>
      <c r="AA114" s="5"/>
    </row>
    <row r="115" spans="1:27" ht="15.75" customHeight="1" x14ac:dyDescent="0.2">
      <c r="A115" s="106"/>
      <c r="B115" s="107">
        <v>32</v>
      </c>
      <c r="C115" s="9" t="s">
        <v>130</v>
      </c>
      <c r="D115" s="7">
        <v>2005</v>
      </c>
      <c r="E115" s="7" t="s">
        <v>42</v>
      </c>
      <c r="F115" s="4"/>
      <c r="G115" s="12"/>
      <c r="H115" s="5"/>
      <c r="I115" s="15"/>
      <c r="J115" s="5"/>
      <c r="K115" s="15"/>
      <c r="L115" s="5"/>
      <c r="M115" s="15"/>
      <c r="N115" s="5"/>
      <c r="O115" s="15"/>
      <c r="P115" s="5"/>
      <c r="Q115" s="15"/>
      <c r="R115" s="5"/>
      <c r="S115" s="15"/>
      <c r="T115" s="5"/>
      <c r="U115" s="5"/>
      <c r="V115" s="5"/>
      <c r="W115" s="15"/>
      <c r="X115" s="15"/>
      <c r="Y115" s="15"/>
      <c r="Z115" s="5"/>
      <c r="AA115" s="5"/>
    </row>
    <row r="116" spans="1:27" ht="15.75" customHeight="1" x14ac:dyDescent="0.2">
      <c r="A116" s="106"/>
      <c r="B116" s="107">
        <v>35</v>
      </c>
      <c r="C116" s="10" t="s">
        <v>75</v>
      </c>
      <c r="D116" s="7">
        <v>2005</v>
      </c>
      <c r="E116" s="7" t="s">
        <v>36</v>
      </c>
      <c r="F116" s="4"/>
      <c r="G116" s="12"/>
      <c r="H116" s="5"/>
      <c r="I116" s="15"/>
      <c r="J116" s="5"/>
      <c r="K116" s="15"/>
      <c r="L116" s="5"/>
      <c r="M116" s="15"/>
      <c r="N116" s="5"/>
      <c r="O116" s="15"/>
      <c r="P116" s="5"/>
      <c r="Q116" s="15"/>
      <c r="R116" s="5"/>
      <c r="S116" s="15"/>
      <c r="T116" s="5"/>
      <c r="U116" s="5"/>
      <c r="V116" s="5"/>
      <c r="W116" s="15"/>
      <c r="X116" s="15"/>
      <c r="Y116" s="15"/>
      <c r="Z116" s="5"/>
      <c r="AA116" s="5"/>
    </row>
    <row r="117" spans="1:27" ht="15.75" customHeight="1" x14ac:dyDescent="0.2">
      <c r="A117" s="106"/>
      <c r="B117" s="107">
        <v>58</v>
      </c>
      <c r="C117" s="17" t="s">
        <v>123</v>
      </c>
      <c r="D117" s="8">
        <v>2006</v>
      </c>
      <c r="E117" s="8" t="s">
        <v>36</v>
      </c>
      <c r="F117" s="4"/>
      <c r="G117" s="12"/>
      <c r="H117" s="5"/>
      <c r="I117" s="15"/>
      <c r="J117" s="5"/>
      <c r="K117" s="15"/>
      <c r="L117" s="5"/>
      <c r="M117" s="15"/>
      <c r="N117" s="5"/>
      <c r="O117" s="15"/>
      <c r="P117" s="5"/>
      <c r="Q117" s="15"/>
      <c r="R117" s="5"/>
      <c r="S117" s="15"/>
      <c r="T117" s="5"/>
      <c r="U117" s="5"/>
      <c r="V117" s="5"/>
      <c r="W117" s="15"/>
      <c r="X117" s="15"/>
      <c r="Y117" s="15"/>
      <c r="Z117" s="5"/>
      <c r="AA117" s="5"/>
    </row>
    <row r="118" spans="1:27" ht="15.75" customHeight="1" x14ac:dyDescent="0.2">
      <c r="A118" s="106"/>
      <c r="B118" s="107">
        <v>61</v>
      </c>
      <c r="C118" s="10" t="s">
        <v>71</v>
      </c>
      <c r="D118" s="7">
        <v>2006</v>
      </c>
      <c r="E118" s="7" t="s">
        <v>23</v>
      </c>
      <c r="F118" s="4"/>
      <c r="G118" s="12"/>
      <c r="H118" s="5"/>
      <c r="I118" s="15"/>
      <c r="J118" s="5"/>
      <c r="K118" s="15"/>
      <c r="L118" s="5"/>
      <c r="M118" s="15"/>
      <c r="N118" s="5"/>
      <c r="O118" s="15"/>
      <c r="P118" s="5"/>
      <c r="Q118" s="15"/>
      <c r="R118" s="5"/>
      <c r="S118" s="15"/>
      <c r="T118" s="5"/>
      <c r="U118" s="5"/>
      <c r="V118" s="5"/>
      <c r="W118" s="15"/>
      <c r="X118" s="15"/>
      <c r="Y118" s="15"/>
      <c r="Z118" s="5"/>
      <c r="AA118" s="5"/>
    </row>
    <row r="119" spans="1:27" ht="15.75" customHeight="1" x14ac:dyDescent="0.2">
      <c r="A119" s="106"/>
      <c r="B119" s="107">
        <v>67</v>
      </c>
      <c r="C119" s="17" t="s">
        <v>83</v>
      </c>
      <c r="D119" s="8">
        <v>2006</v>
      </c>
      <c r="E119" s="8" t="s">
        <v>36</v>
      </c>
      <c r="F119" s="4"/>
      <c r="G119" s="12"/>
      <c r="H119" s="5"/>
      <c r="I119" s="15"/>
      <c r="J119" s="5"/>
      <c r="K119" s="15"/>
      <c r="L119" s="5"/>
      <c r="M119" s="15"/>
      <c r="N119" s="5"/>
      <c r="O119" s="15"/>
      <c r="P119" s="5"/>
      <c r="Q119" s="15"/>
      <c r="R119" s="5"/>
      <c r="S119" s="15"/>
      <c r="T119" s="5"/>
      <c r="U119" s="5"/>
      <c r="V119" s="5"/>
      <c r="W119" s="15"/>
      <c r="X119" s="15"/>
      <c r="Y119" s="15"/>
      <c r="Z119" s="5"/>
      <c r="AA119" s="5"/>
    </row>
    <row r="120" spans="1:27" ht="15.75" customHeight="1" x14ac:dyDescent="0.2">
      <c r="A120" s="106"/>
      <c r="B120" s="107">
        <v>82</v>
      </c>
      <c r="C120" s="17" t="s">
        <v>121</v>
      </c>
      <c r="D120" s="8">
        <v>2007</v>
      </c>
      <c r="E120" s="8" t="s">
        <v>36</v>
      </c>
      <c r="F120" s="4"/>
      <c r="G120" s="12"/>
      <c r="H120" s="5"/>
      <c r="I120" s="15"/>
      <c r="J120" s="5"/>
      <c r="K120" s="15"/>
      <c r="L120" s="5"/>
      <c r="M120" s="15"/>
      <c r="N120" s="5"/>
      <c r="O120" s="15"/>
      <c r="P120" s="5"/>
      <c r="Q120" s="15"/>
      <c r="R120" s="5"/>
      <c r="S120" s="15"/>
      <c r="T120" s="5"/>
      <c r="U120" s="5"/>
      <c r="V120" s="5"/>
      <c r="W120" s="15"/>
      <c r="X120" s="15"/>
      <c r="Y120" s="15"/>
      <c r="Z120" s="5"/>
      <c r="AA120" s="5"/>
    </row>
    <row r="121" spans="1:27" ht="15.75" customHeight="1" x14ac:dyDescent="0.2">
      <c r="A121" s="106"/>
      <c r="B121" s="107">
        <v>87</v>
      </c>
      <c r="C121" s="10" t="s">
        <v>68</v>
      </c>
      <c r="D121" s="7">
        <v>2006</v>
      </c>
      <c r="E121" s="7" t="s">
        <v>53</v>
      </c>
      <c r="F121" s="4"/>
      <c r="G121" s="12"/>
      <c r="H121" s="5"/>
      <c r="I121" s="15"/>
      <c r="J121" s="5"/>
      <c r="K121" s="15"/>
      <c r="L121" s="5"/>
      <c r="M121" s="15"/>
      <c r="N121" s="5"/>
      <c r="O121" s="15"/>
      <c r="P121" s="5"/>
      <c r="Q121" s="15"/>
      <c r="R121" s="5"/>
      <c r="S121" s="15"/>
      <c r="T121" s="5"/>
      <c r="U121" s="5"/>
      <c r="V121" s="5"/>
      <c r="W121" s="15"/>
      <c r="X121" s="15"/>
      <c r="Y121" s="15"/>
      <c r="Z121" s="5"/>
      <c r="AA121" s="5"/>
    </row>
    <row r="122" spans="1:27" ht="15.75" customHeight="1" x14ac:dyDescent="0.2">
      <c r="A122" s="106"/>
      <c r="B122" s="107">
        <v>89</v>
      </c>
      <c r="C122" s="17" t="s">
        <v>135</v>
      </c>
      <c r="D122" s="8">
        <v>2007</v>
      </c>
      <c r="E122" s="8" t="s">
        <v>42</v>
      </c>
      <c r="F122" s="4"/>
      <c r="G122" s="12"/>
      <c r="H122" s="5"/>
      <c r="I122" s="15"/>
      <c r="J122" s="5"/>
      <c r="K122" s="15"/>
      <c r="L122" s="5"/>
      <c r="M122" s="15"/>
      <c r="N122" s="5"/>
      <c r="O122" s="15"/>
      <c r="P122" s="5"/>
      <c r="Q122" s="15"/>
      <c r="R122" s="5"/>
      <c r="S122" s="15"/>
      <c r="T122" s="5"/>
      <c r="U122" s="5"/>
      <c r="V122" s="5"/>
      <c r="W122" s="15"/>
      <c r="X122" s="15"/>
      <c r="Y122" s="15"/>
      <c r="Z122" s="5"/>
      <c r="AA122" s="5"/>
    </row>
    <row r="123" spans="1:27" ht="15.75" customHeight="1" x14ac:dyDescent="0.2">
      <c r="A123" s="106"/>
      <c r="B123" s="107">
        <v>93</v>
      </c>
      <c r="C123" s="17" t="s">
        <v>127</v>
      </c>
      <c r="D123" s="8">
        <v>2006</v>
      </c>
      <c r="E123" s="8" t="s">
        <v>42</v>
      </c>
      <c r="F123" s="4"/>
      <c r="G123" s="12"/>
      <c r="H123" s="5"/>
      <c r="I123" s="15"/>
      <c r="J123" s="5"/>
      <c r="K123" s="15"/>
      <c r="L123" s="5"/>
      <c r="M123" s="15"/>
      <c r="N123" s="5"/>
      <c r="O123" s="15"/>
      <c r="P123" s="5"/>
      <c r="Q123" s="15"/>
      <c r="R123" s="5"/>
      <c r="S123" s="15"/>
      <c r="T123" s="5"/>
      <c r="U123" s="5"/>
      <c r="V123" s="5"/>
      <c r="W123" s="15"/>
      <c r="X123" s="15"/>
      <c r="Y123" s="15"/>
      <c r="Z123" s="5"/>
      <c r="AA123" s="5"/>
    </row>
    <row r="124" spans="1:27" ht="15.75" customHeight="1" x14ac:dyDescent="0.2">
      <c r="A124" s="106"/>
      <c r="B124" s="107">
        <v>95</v>
      </c>
      <c r="C124" s="10" t="s">
        <v>141</v>
      </c>
      <c r="D124" s="7">
        <v>2007</v>
      </c>
      <c r="E124" s="7" t="s">
        <v>53</v>
      </c>
      <c r="F124" s="4"/>
      <c r="G124" s="12"/>
      <c r="H124" s="5"/>
      <c r="I124" s="15"/>
      <c r="J124" s="5"/>
      <c r="K124" s="15"/>
      <c r="L124" s="5"/>
      <c r="M124" s="15"/>
      <c r="N124" s="5"/>
      <c r="O124" s="15"/>
      <c r="P124" s="5"/>
      <c r="Q124" s="15"/>
      <c r="R124" s="5"/>
      <c r="S124" s="15"/>
      <c r="T124" s="5"/>
      <c r="U124" s="5"/>
      <c r="V124" s="5"/>
      <c r="W124" s="15"/>
      <c r="X124" s="15"/>
      <c r="Y124" s="15"/>
      <c r="Z124" s="5"/>
      <c r="AA124" s="5"/>
    </row>
    <row r="125" spans="1:27" ht="15.75" customHeight="1" thickBot="1" x14ac:dyDescent="0.25">
      <c r="A125" s="4"/>
      <c r="B125" s="107">
        <v>21</v>
      </c>
      <c r="C125" s="91" t="s">
        <v>77</v>
      </c>
      <c r="D125" s="92">
        <v>2003</v>
      </c>
      <c r="E125" s="103" t="s">
        <v>36</v>
      </c>
      <c r="F125" s="4"/>
      <c r="G125" s="12"/>
      <c r="H125" s="5"/>
      <c r="I125" s="15"/>
      <c r="J125" s="5"/>
      <c r="K125" s="15"/>
      <c r="L125" s="5"/>
      <c r="M125" s="15"/>
      <c r="N125" s="5"/>
      <c r="O125" s="15"/>
      <c r="P125" s="5"/>
      <c r="Q125" s="15"/>
      <c r="R125" s="5"/>
      <c r="S125" s="15"/>
      <c r="T125" s="5"/>
      <c r="U125" s="5"/>
      <c r="V125" s="5"/>
      <c r="W125" s="15"/>
      <c r="X125" s="15"/>
      <c r="Y125" s="15"/>
      <c r="Z125" s="5"/>
      <c r="AA125" s="5"/>
    </row>
    <row r="126" spans="1:27" x14ac:dyDescent="0.2">
      <c r="A126" s="4"/>
      <c r="B126" s="4"/>
      <c r="C126" s="4"/>
      <c r="D126" s="4"/>
      <c r="E126" s="4"/>
      <c r="F126" s="4"/>
      <c r="G126" s="12"/>
      <c r="H126" s="5"/>
      <c r="I126" s="21" t="s">
        <v>91</v>
      </c>
      <c r="J126" s="21"/>
      <c r="K126" s="22"/>
      <c r="L126" s="21"/>
      <c r="M126" s="22"/>
      <c r="N126" s="21"/>
      <c r="O126" s="22" t="s">
        <v>92</v>
      </c>
      <c r="P126" s="21"/>
      <c r="Q126" s="15"/>
      <c r="R126" s="5"/>
      <c r="S126" s="15"/>
      <c r="T126" s="5"/>
      <c r="U126" s="5"/>
      <c r="V126" s="5"/>
      <c r="W126" s="15"/>
      <c r="X126" s="15"/>
      <c r="Y126" s="15"/>
      <c r="Z126" s="5"/>
      <c r="AA126" s="5"/>
    </row>
    <row r="127" spans="1:27" x14ac:dyDescent="0.2">
      <c r="A127" s="4"/>
      <c r="B127" s="4"/>
      <c r="C127" s="4"/>
      <c r="D127" s="4"/>
      <c r="E127" s="4"/>
      <c r="F127" s="4"/>
      <c r="G127" s="12"/>
      <c r="H127" s="5"/>
      <c r="I127" s="21"/>
      <c r="J127" s="21"/>
      <c r="K127" s="22"/>
      <c r="L127" s="21"/>
      <c r="M127" s="22"/>
      <c r="N127" s="21"/>
      <c r="O127" s="22"/>
      <c r="P127" s="21"/>
      <c r="Q127" s="15"/>
      <c r="R127" s="5"/>
      <c r="S127" s="15"/>
      <c r="T127" s="5"/>
      <c r="U127" s="5"/>
      <c r="V127" s="5"/>
      <c r="W127" s="15"/>
      <c r="X127" s="15"/>
      <c r="Y127" s="15"/>
      <c r="Z127" s="5"/>
      <c r="AA127" s="5"/>
    </row>
    <row r="128" spans="1:27" x14ac:dyDescent="0.2">
      <c r="I128" s="21" t="s">
        <v>93</v>
      </c>
      <c r="J128" s="21"/>
      <c r="K128" s="22"/>
      <c r="L128" s="21"/>
      <c r="M128" s="22"/>
      <c r="N128" s="21"/>
      <c r="O128" s="22" t="s">
        <v>94</v>
      </c>
      <c r="P128" s="21"/>
    </row>
    <row r="129" spans="5:12" x14ac:dyDescent="0.2">
      <c r="E129" s="3"/>
      <c r="F129" s="3"/>
      <c r="G129" s="3"/>
      <c r="I129" s="3"/>
      <c r="K129" s="3"/>
    </row>
    <row r="130" spans="5:12" x14ac:dyDescent="0.2">
      <c r="E130" s="3"/>
      <c r="F130" s="3"/>
      <c r="G130" s="3"/>
      <c r="I130" s="3"/>
      <c r="K130" s="3"/>
    </row>
    <row r="131" spans="5:12" x14ac:dyDescent="0.2">
      <c r="E131" s="3"/>
      <c r="F131" s="3"/>
      <c r="G131" s="3"/>
      <c r="I131" s="3"/>
      <c r="K131" s="3"/>
    </row>
    <row r="132" spans="5:12" x14ac:dyDescent="0.2">
      <c r="E132" s="23"/>
      <c r="F132" s="23"/>
      <c r="G132" s="24"/>
      <c r="H132" s="23"/>
      <c r="I132" s="24"/>
      <c r="J132" s="23"/>
      <c r="K132" s="24"/>
      <c r="L132" s="23"/>
    </row>
  </sheetData>
  <sortState ref="A85:AA108">
    <sortCondition ref="AA85:AA108"/>
  </sortState>
  <mergeCells count="30">
    <mergeCell ref="A10:AA10"/>
    <mergeCell ref="C7:C9"/>
    <mergeCell ref="D7:D9"/>
    <mergeCell ref="E7:E9"/>
    <mergeCell ref="F7:O7"/>
    <mergeCell ref="F8:G8"/>
    <mergeCell ref="H8:I8"/>
    <mergeCell ref="J8:K8"/>
    <mergeCell ref="N8:O8"/>
    <mergeCell ref="A17:AA17"/>
    <mergeCell ref="A1:AA1"/>
    <mergeCell ref="A2:AA2"/>
    <mergeCell ref="A3:AA3"/>
    <mergeCell ref="A4:AA4"/>
    <mergeCell ref="Z7:Z8"/>
    <mergeCell ref="AA7:AA8"/>
    <mergeCell ref="T8:W8"/>
    <mergeCell ref="R8:S8"/>
    <mergeCell ref="P8:Q8"/>
    <mergeCell ref="B7:B9"/>
    <mergeCell ref="L8:M8"/>
    <mergeCell ref="P7:Y7"/>
    <mergeCell ref="X8:Y8"/>
    <mergeCell ref="A14:AA14"/>
    <mergeCell ref="A7:A9"/>
    <mergeCell ref="A24:AA24"/>
    <mergeCell ref="A32:AA32"/>
    <mergeCell ref="A44:AA44"/>
    <mergeCell ref="A66:AA66"/>
    <mergeCell ref="A84:AA84"/>
  </mergeCells>
  <pageMargins left="0.11811023622047245" right="0.11811023622047245" top="0.78740157480314965" bottom="0.19685039370078741" header="0" footer="0"/>
  <pageSetup paperSize="9" scale="95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</vt:lpstr>
      <vt:lpstr>протокол!Область_печати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2017-09-25T05:28:49Z</dcterms:modified>
</cp:coreProperties>
</file>